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.xml" ContentType="application/vnd.openxmlformats-officedocument.drawing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oc-mission1\Dropbox\Mission1\Aure\ACTIVITES GOR\Site GOR\A faire\"/>
    </mc:Choice>
  </mc:AlternateContent>
  <workbookProtection lockStructure="1"/>
  <bookViews>
    <workbookView xWindow="0" yWindow="0" windowWidth="28800" windowHeight="10035"/>
  </bookViews>
  <sheets>
    <sheet name="par site" sheetId="1" r:id="rId1"/>
    <sheet name="graph site" sheetId="3" r:id="rId2"/>
    <sheet name="par mois" sheetId="2" r:id="rId3"/>
    <sheet name="graph mois" sheetId="4" r:id="rId4"/>
    <sheet name="Cormoran" sheetId="5" r:id="rId5"/>
    <sheet name="Evolut par année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F100" i="1" l="1"/>
  <c r="D60" i="2" l="1"/>
  <c r="D58" i="2"/>
  <c r="D57" i="2"/>
  <c r="I37" i="2"/>
  <c r="I38" i="2"/>
  <c r="E9" i="5"/>
  <c r="E10" i="5"/>
  <c r="E11" i="5"/>
  <c r="E12" i="5"/>
  <c r="E13" i="5"/>
  <c r="E8" i="5"/>
  <c r="E7" i="5"/>
  <c r="H11" i="5"/>
  <c r="H10" i="5"/>
  <c r="H9" i="5"/>
  <c r="H8" i="5"/>
  <c r="K20" i="2"/>
  <c r="E30" i="2"/>
  <c r="K17" i="2"/>
  <c r="K28" i="2"/>
  <c r="D7" i="2"/>
  <c r="L19" i="2"/>
  <c r="L18" i="2"/>
  <c r="L17" i="2"/>
  <c r="L39" i="2"/>
  <c r="L38" i="2"/>
  <c r="L37" i="2"/>
  <c r="D8" i="5"/>
  <c r="C7" i="5"/>
  <c r="D7" i="5"/>
  <c r="F7" i="5"/>
  <c r="G7" i="5"/>
  <c r="H7" i="5"/>
  <c r="J7" i="5"/>
  <c r="K7" i="5"/>
  <c r="L7" i="5"/>
  <c r="M7" i="5"/>
  <c r="C8" i="5"/>
  <c r="F8" i="5"/>
  <c r="L8" i="5"/>
  <c r="M8" i="5"/>
  <c r="C9" i="5"/>
  <c r="D9" i="5"/>
  <c r="F9" i="5"/>
  <c r="G9" i="5"/>
  <c r="I9" i="5"/>
  <c r="J9" i="5"/>
  <c r="K9" i="5"/>
  <c r="L9" i="5"/>
  <c r="M9" i="5"/>
  <c r="C10" i="5"/>
  <c r="D10" i="5"/>
  <c r="F10" i="5"/>
  <c r="G10" i="5"/>
  <c r="I10" i="5"/>
  <c r="J10" i="5"/>
  <c r="K10" i="5"/>
  <c r="L10" i="5"/>
  <c r="M10" i="5"/>
  <c r="C11" i="5"/>
  <c r="D11" i="5"/>
  <c r="F11" i="5"/>
  <c r="G11" i="5"/>
  <c r="I11" i="5"/>
  <c r="J11" i="5"/>
  <c r="K11" i="5"/>
  <c r="L11" i="5"/>
  <c r="M11" i="5"/>
  <c r="C12" i="5"/>
  <c r="D12" i="5"/>
  <c r="F12" i="5"/>
  <c r="G12" i="5"/>
  <c r="H12" i="5"/>
  <c r="I12" i="5"/>
  <c r="J12" i="5"/>
  <c r="K12" i="5"/>
  <c r="L12" i="5"/>
  <c r="M12" i="5"/>
  <c r="C13" i="5"/>
  <c r="D13" i="5"/>
  <c r="F13" i="5"/>
  <c r="G13" i="5"/>
  <c r="H13" i="5"/>
  <c r="I13" i="5"/>
  <c r="J13" i="5"/>
  <c r="K13" i="5"/>
  <c r="L13" i="5"/>
  <c r="M13" i="5"/>
  <c r="C7" i="2"/>
  <c r="F7" i="2"/>
  <c r="G7" i="2"/>
  <c r="H7" i="2"/>
  <c r="I7" i="5" s="1"/>
  <c r="I7" i="2"/>
  <c r="J7" i="2"/>
  <c r="K7" i="2"/>
  <c r="L7" i="2"/>
  <c r="C8" i="2"/>
  <c r="D8" i="2"/>
  <c r="F8" i="2"/>
  <c r="G8" i="2"/>
  <c r="H8" i="2"/>
  <c r="I8" i="2"/>
  <c r="J8" i="2"/>
  <c r="K8" i="2"/>
  <c r="L8" i="2"/>
  <c r="C9" i="2"/>
  <c r="D9" i="2"/>
  <c r="F9" i="2"/>
  <c r="G9" i="2"/>
  <c r="H9" i="2"/>
  <c r="I9" i="2"/>
  <c r="J9" i="2"/>
  <c r="K9" i="2"/>
  <c r="L9" i="2"/>
  <c r="B10" i="2"/>
  <c r="C10" i="2"/>
  <c r="D10" i="2"/>
  <c r="F10" i="2"/>
  <c r="G10" i="2"/>
  <c r="H10" i="2"/>
  <c r="I10" i="2"/>
  <c r="J10" i="2"/>
  <c r="K10" i="2"/>
  <c r="L10" i="2"/>
  <c r="B17" i="2"/>
  <c r="C17" i="2"/>
  <c r="D17" i="2"/>
  <c r="E17" i="2"/>
  <c r="F17" i="2"/>
  <c r="G8" i="5" s="1"/>
  <c r="G17" i="2"/>
  <c r="H17" i="2"/>
  <c r="I17" i="2"/>
  <c r="J8" i="5" s="1"/>
  <c r="J17" i="2"/>
  <c r="K8" i="5" s="1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B20" i="2"/>
  <c r="C20" i="2"/>
  <c r="D20" i="2"/>
  <c r="E20" i="2"/>
  <c r="F20" i="2"/>
  <c r="G20" i="2"/>
  <c r="H20" i="2"/>
  <c r="I20" i="2"/>
  <c r="J20" i="2"/>
  <c r="L20" i="2"/>
  <c r="B27" i="2"/>
  <c r="C27" i="2"/>
  <c r="D27" i="2"/>
  <c r="F27" i="2"/>
  <c r="G27" i="2"/>
  <c r="H27" i="2"/>
  <c r="I27" i="2"/>
  <c r="J27" i="2"/>
  <c r="K27" i="2"/>
  <c r="L27" i="2"/>
  <c r="B28" i="2"/>
  <c r="C28" i="2"/>
  <c r="D28" i="2"/>
  <c r="F28" i="2"/>
  <c r="G28" i="2"/>
  <c r="H28" i="2"/>
  <c r="I28" i="2"/>
  <c r="J28" i="2"/>
  <c r="L28" i="2"/>
  <c r="B29" i="2"/>
  <c r="C29" i="2"/>
  <c r="D29" i="2"/>
  <c r="F29" i="2"/>
  <c r="G29" i="2"/>
  <c r="H29" i="2"/>
  <c r="I29" i="2"/>
  <c r="J29" i="2"/>
  <c r="K29" i="2"/>
  <c r="L29" i="2"/>
  <c r="B30" i="2"/>
  <c r="C30" i="2"/>
  <c r="D30" i="2"/>
  <c r="F30" i="2"/>
  <c r="G30" i="2"/>
  <c r="H30" i="2"/>
  <c r="I30" i="2"/>
  <c r="J30" i="2"/>
  <c r="K30" i="2"/>
  <c r="L30" i="2"/>
  <c r="B37" i="2"/>
  <c r="C37" i="2"/>
  <c r="D37" i="2"/>
  <c r="E37" i="2"/>
  <c r="F37" i="2"/>
  <c r="G37" i="2"/>
  <c r="H37" i="2"/>
  <c r="J37" i="2"/>
  <c r="K37" i="2"/>
  <c r="B38" i="2"/>
  <c r="C38" i="2"/>
  <c r="D38" i="2"/>
  <c r="E38" i="2"/>
  <c r="F38" i="2"/>
  <c r="G38" i="2"/>
  <c r="H38" i="2"/>
  <c r="J38" i="2"/>
  <c r="K38" i="2"/>
  <c r="B39" i="2"/>
  <c r="C39" i="2"/>
  <c r="D39" i="2"/>
  <c r="E39" i="2"/>
  <c r="F39" i="2"/>
  <c r="G39" i="2"/>
  <c r="H39" i="2"/>
  <c r="I39" i="2"/>
  <c r="J39" i="2"/>
  <c r="K39" i="2"/>
  <c r="B40" i="2"/>
  <c r="C40" i="2"/>
  <c r="E40" i="2"/>
  <c r="F40" i="2"/>
  <c r="G40" i="2"/>
  <c r="H40" i="2"/>
  <c r="I40" i="2"/>
  <c r="J40" i="2"/>
  <c r="K40" i="2"/>
  <c r="L40" i="2"/>
  <c r="B47" i="2"/>
  <c r="C47" i="2"/>
  <c r="D47" i="2"/>
  <c r="E47" i="2"/>
  <c r="F47" i="2"/>
  <c r="G47" i="2"/>
  <c r="H47" i="2"/>
  <c r="I47" i="2"/>
  <c r="J47" i="2"/>
  <c r="K47" i="2"/>
  <c r="L47" i="2"/>
  <c r="B48" i="2"/>
  <c r="C48" i="2"/>
  <c r="D48" i="2"/>
  <c r="E48" i="2"/>
  <c r="F48" i="2"/>
  <c r="G48" i="2"/>
  <c r="H48" i="2"/>
  <c r="I48" i="2"/>
  <c r="J48" i="2"/>
  <c r="K48" i="2"/>
  <c r="L48" i="2"/>
  <c r="B49" i="2"/>
  <c r="C49" i="2"/>
  <c r="D49" i="2"/>
  <c r="E49" i="2"/>
  <c r="F49" i="2"/>
  <c r="G49" i="2"/>
  <c r="H49" i="2"/>
  <c r="I49" i="2"/>
  <c r="J49" i="2"/>
  <c r="K49" i="2"/>
  <c r="L49" i="2"/>
  <c r="B50" i="2"/>
  <c r="C50" i="2"/>
  <c r="D50" i="2"/>
  <c r="E50" i="2"/>
  <c r="F50" i="2"/>
  <c r="G50" i="2"/>
  <c r="H50" i="2"/>
  <c r="I50" i="2"/>
  <c r="J50" i="2"/>
  <c r="K50" i="2"/>
  <c r="L50" i="2"/>
  <c r="B57" i="2"/>
  <c r="C57" i="2"/>
  <c r="E57" i="2"/>
  <c r="F57" i="2"/>
  <c r="G57" i="2"/>
  <c r="H57" i="2"/>
  <c r="I57" i="2"/>
  <c r="J57" i="2"/>
  <c r="K57" i="2"/>
  <c r="L57" i="2"/>
  <c r="B58" i="2"/>
  <c r="C58" i="2"/>
  <c r="E58" i="2"/>
  <c r="F58" i="2"/>
  <c r="G58" i="2"/>
  <c r="H58" i="2"/>
  <c r="I58" i="2"/>
  <c r="J58" i="2"/>
  <c r="K58" i="2"/>
  <c r="L58" i="2"/>
  <c r="B59" i="2"/>
  <c r="C59" i="2"/>
  <c r="E59" i="2"/>
  <c r="F59" i="2"/>
  <c r="G59" i="2"/>
  <c r="H59" i="2"/>
  <c r="I59" i="2"/>
  <c r="J59" i="2"/>
  <c r="K59" i="2"/>
  <c r="L59" i="2"/>
  <c r="B60" i="2"/>
  <c r="C60" i="2"/>
  <c r="E60" i="2"/>
  <c r="F60" i="2"/>
  <c r="H60" i="2"/>
  <c r="I60" i="2"/>
  <c r="J60" i="2"/>
  <c r="K60" i="2"/>
  <c r="L60" i="2"/>
  <c r="B67" i="2"/>
  <c r="C67" i="2"/>
  <c r="D67" i="2"/>
  <c r="E67" i="2"/>
  <c r="F67" i="2"/>
  <c r="G67" i="2"/>
  <c r="H67" i="2"/>
  <c r="I67" i="2"/>
  <c r="J67" i="2"/>
  <c r="K67" i="2"/>
  <c r="L67" i="2"/>
  <c r="B68" i="2"/>
  <c r="C68" i="2"/>
  <c r="D68" i="2"/>
  <c r="E68" i="2"/>
  <c r="F68" i="2"/>
  <c r="G68" i="2"/>
  <c r="H68" i="2"/>
  <c r="I68" i="2"/>
  <c r="J68" i="2"/>
  <c r="K68" i="2"/>
  <c r="L68" i="2"/>
  <c r="B69" i="2"/>
  <c r="C69" i="2"/>
  <c r="D69" i="2"/>
  <c r="E69" i="2"/>
  <c r="F69" i="2"/>
  <c r="G69" i="2"/>
  <c r="H69" i="2"/>
  <c r="I69" i="2"/>
  <c r="J69" i="2"/>
  <c r="K69" i="2"/>
  <c r="L69" i="2"/>
  <c r="B70" i="2"/>
  <c r="C70" i="2"/>
  <c r="D70" i="2"/>
  <c r="E70" i="2"/>
  <c r="F70" i="2"/>
  <c r="G70" i="2"/>
  <c r="H70" i="2"/>
  <c r="I70" i="2"/>
  <c r="J70" i="2"/>
  <c r="K70" i="2"/>
  <c r="L70" i="2"/>
  <c r="F6" i="1"/>
  <c r="F7" i="1"/>
  <c r="F8" i="1"/>
  <c r="F9" i="1"/>
  <c r="F10" i="1"/>
  <c r="F11" i="1"/>
  <c r="F12" i="1"/>
  <c r="F16" i="1"/>
  <c r="F17" i="1"/>
  <c r="F18" i="1"/>
  <c r="F19" i="1"/>
  <c r="F20" i="1"/>
  <c r="F21" i="1"/>
  <c r="F22" i="1"/>
  <c r="F26" i="1"/>
  <c r="F27" i="1"/>
  <c r="F28" i="1"/>
  <c r="F29" i="1"/>
  <c r="F30" i="1"/>
  <c r="F31" i="1"/>
  <c r="F32" i="1"/>
  <c r="F36" i="1"/>
  <c r="F37" i="1"/>
  <c r="F38" i="1"/>
  <c r="F39" i="1"/>
  <c r="F40" i="1"/>
  <c r="F41" i="1"/>
  <c r="F42" i="1"/>
  <c r="F46" i="1"/>
  <c r="F47" i="1"/>
  <c r="F48" i="1"/>
  <c r="F49" i="1"/>
  <c r="F50" i="1"/>
  <c r="F51" i="1"/>
  <c r="F52" i="1"/>
  <c r="F56" i="1"/>
  <c r="F57" i="1"/>
  <c r="F58" i="1"/>
  <c r="F59" i="1"/>
  <c r="F60" i="1"/>
  <c r="F61" i="1"/>
  <c r="F62" i="1"/>
  <c r="F66" i="1"/>
  <c r="F67" i="1"/>
  <c r="F68" i="1"/>
  <c r="F69" i="1"/>
  <c r="F70" i="1"/>
  <c r="F71" i="1"/>
  <c r="F72" i="1"/>
  <c r="F76" i="1"/>
  <c r="F77" i="1"/>
  <c r="F78" i="1"/>
  <c r="F79" i="1"/>
  <c r="F80" i="1"/>
  <c r="F81" i="1"/>
  <c r="F82" i="1"/>
  <c r="F86" i="1"/>
  <c r="F87" i="1"/>
  <c r="F88" i="1"/>
  <c r="F89" i="1"/>
  <c r="F90" i="1"/>
  <c r="F91" i="1"/>
  <c r="F92" i="1"/>
  <c r="F96" i="1"/>
  <c r="F97" i="1"/>
  <c r="F98" i="1"/>
  <c r="F99" i="1"/>
  <c r="F101" i="1"/>
  <c r="F102" i="1"/>
  <c r="F106" i="1"/>
  <c r="F107" i="1"/>
  <c r="F108" i="1"/>
  <c r="F109" i="1"/>
  <c r="F110" i="1"/>
  <c r="F111" i="1"/>
  <c r="F112" i="1"/>
  <c r="M67" i="2" l="1"/>
  <c r="B267" i="4" s="1"/>
  <c r="N7" i="5"/>
  <c r="M69" i="2"/>
  <c r="D267" i="4" s="1"/>
  <c r="M57" i="2"/>
  <c r="B266" i="4" s="1"/>
  <c r="M39" i="2"/>
  <c r="D264" i="4" s="1"/>
  <c r="M17" i="2"/>
  <c r="B262" i="4" s="1"/>
  <c r="M58" i="2"/>
  <c r="C266" i="4" s="1"/>
  <c r="M8" i="2"/>
  <c r="C261" i="4" s="1"/>
  <c r="N12" i="5"/>
  <c r="M48" i="2"/>
  <c r="C265" i="4" s="1"/>
  <c r="M47" i="2"/>
  <c r="B265" i="4" s="1"/>
  <c r="M37" i="2"/>
  <c r="B264" i="4" s="1"/>
  <c r="M68" i="2"/>
  <c r="C267" i="4" s="1"/>
  <c r="M18" i="2"/>
  <c r="C262" i="4" s="1"/>
  <c r="N13" i="5"/>
  <c r="M38" i="2"/>
  <c r="C264" i="4" s="1"/>
  <c r="M19" i="2"/>
  <c r="D262" i="4" s="1"/>
  <c r="M9" i="2"/>
  <c r="D261" i="4" s="1"/>
  <c r="M59" i="2"/>
  <c r="D266" i="4" s="1"/>
  <c r="M49" i="2"/>
  <c r="D265" i="4" s="1"/>
  <c r="M27" i="2"/>
  <c r="B263" i="4" s="1"/>
  <c r="M29" i="2"/>
  <c r="D263" i="4" s="1"/>
  <c r="M28" i="2"/>
  <c r="C263" i="4" s="1"/>
  <c r="M7" i="2"/>
  <c r="B261" i="4" s="1"/>
  <c r="N11" i="5"/>
  <c r="N10" i="5"/>
  <c r="N9" i="5"/>
  <c r="N8" i="5"/>
  <c r="I8" i="5"/>
</calcChain>
</file>

<file path=xl/sharedStrings.xml><?xml version="1.0" encoding="utf-8"?>
<sst xmlns="http://schemas.openxmlformats.org/spreadsheetml/2006/main" count="666" uniqueCount="166">
  <si>
    <t>Grand Cormoran</t>
  </si>
  <si>
    <t>Gardeboeufs</t>
  </si>
  <si>
    <t>Aigrette garzette</t>
  </si>
  <si>
    <t>Autres</t>
  </si>
  <si>
    <t>TOTAL</t>
  </si>
  <si>
    <t>Octobre</t>
  </si>
  <si>
    <t xml:space="preserve">Novembre </t>
  </si>
  <si>
    <t xml:space="preserve">Décembre </t>
  </si>
  <si>
    <t xml:space="preserve">Janvier </t>
  </si>
  <si>
    <t xml:space="preserve">Février </t>
  </si>
  <si>
    <t>Novembre</t>
  </si>
  <si>
    <t>Décembre</t>
  </si>
  <si>
    <t>Janvier</t>
  </si>
  <si>
    <t>Février</t>
  </si>
  <si>
    <t>Lieu</t>
  </si>
  <si>
    <t>PERPIGNAN</t>
  </si>
  <si>
    <t>RIVESALTES</t>
  </si>
  <si>
    <t>VINCA</t>
  </si>
  <si>
    <t>CARAMANY</t>
  </si>
  <si>
    <t>St CYP</t>
  </si>
  <si>
    <t>VDLR</t>
  </si>
  <si>
    <t>Observateurs</t>
  </si>
  <si>
    <t>J.Laurens</t>
  </si>
  <si>
    <t>Date</t>
  </si>
  <si>
    <t>Cormoran</t>
  </si>
  <si>
    <t>Gardeboeuf</t>
  </si>
  <si>
    <t>Garzette</t>
  </si>
  <si>
    <t>CANET</t>
  </si>
  <si>
    <t>mois</t>
  </si>
  <si>
    <t>garzette</t>
  </si>
  <si>
    <t>Année 2003/2004</t>
  </si>
  <si>
    <t>Mars</t>
  </si>
  <si>
    <t>VILLELONGUE</t>
  </si>
  <si>
    <t>Année 2004/2005</t>
  </si>
  <si>
    <t>J.Dalmau</t>
  </si>
  <si>
    <t>G.Barthès</t>
  </si>
  <si>
    <t>Année 2005/2006</t>
  </si>
  <si>
    <t>C.Rocheuse</t>
  </si>
  <si>
    <t>PERPIGNAN (Têt)</t>
  </si>
  <si>
    <t>CANET (Têt)</t>
  </si>
  <si>
    <t>RIVESALTES (Agly)</t>
  </si>
  <si>
    <t>VILLELONGUE DEL MONTS (plan d’eau)</t>
  </si>
  <si>
    <t>CARAMANY (lac)</t>
  </si>
  <si>
    <t>SAINT-CYPRIEN (golf)</t>
  </si>
  <si>
    <t>Villeneuve de la raho (réserve écologique)</t>
  </si>
  <si>
    <t>C.ROCHEUSE</t>
  </si>
  <si>
    <t>Année 2006/2007</t>
  </si>
  <si>
    <t>Septembre</t>
  </si>
  <si>
    <t>C.ROCHEU</t>
  </si>
  <si>
    <t xml:space="preserve"> </t>
  </si>
  <si>
    <t>Année 2007/2008</t>
  </si>
  <si>
    <t>Année 2008/2009</t>
  </si>
  <si>
    <t>JMC.Dubois</t>
  </si>
  <si>
    <t>CANET   (Têt)</t>
  </si>
  <si>
    <t>VILLELONGUE (Plan d'eau)</t>
  </si>
  <si>
    <t>St CYPRIEN Etang de Canet</t>
  </si>
  <si>
    <t>VINCA (Têt) (Plan d'eau)</t>
  </si>
  <si>
    <t>CARAMANY (Agly) (Plan d'eau)</t>
  </si>
  <si>
    <t>COTE ROCHEUSE</t>
  </si>
  <si>
    <t>VILLENEUVE RAHO (Plan d'eau)</t>
  </si>
  <si>
    <t>Année 2009/2010</t>
  </si>
  <si>
    <t>D.Devarennes/J.Espitalier</t>
  </si>
  <si>
    <t>Total</t>
  </si>
  <si>
    <t>Année 2010/2011</t>
  </si>
  <si>
    <t>GA = Grande Aigrette</t>
  </si>
  <si>
    <t>J.Laurens/M.Beneteau</t>
  </si>
  <si>
    <t>C.ROHEUSE</t>
  </si>
  <si>
    <t>A. Fonteneau</t>
  </si>
  <si>
    <t>Année 2012/2013</t>
  </si>
  <si>
    <t>Année 2011/2012</t>
  </si>
  <si>
    <t>HP = Héron pourpré</t>
  </si>
  <si>
    <t>M Toupin</t>
  </si>
  <si>
    <t>MILLAS_NEFIACH</t>
  </si>
  <si>
    <t>Année 2014/2015</t>
  </si>
  <si>
    <t>Année 2013/2014</t>
  </si>
  <si>
    <t>P. Fita</t>
  </si>
  <si>
    <t>VINCA (lac)_Marquixanes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</si>
  <si>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</si>
  <si>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</si>
  <si>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</si>
  <si>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</si>
  <si>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</si>
  <si>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</si>
  <si>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</si>
  <si>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</si>
  <si>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</si>
  <si>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</si>
  <si>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</si>
  <si>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</si>
  <si>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Cormorans</t>
  </si>
  <si>
    <t>17/10</t>
  </si>
  <si>
    <t>P.Fita</t>
  </si>
  <si>
    <t>Estagel-Jau</t>
  </si>
  <si>
    <t>Nouveau dortoir au Soler</t>
  </si>
  <si>
    <t>ESTAGEL-JAU (Agly)</t>
  </si>
  <si>
    <t>A.Testu</t>
  </si>
  <si>
    <t>2015/2016</t>
  </si>
  <si>
    <t>MILLAS_NEFIACH_ Le SOLER (Têt)</t>
  </si>
  <si>
    <t>NEFIACH - MILLAS - Le SOLER(Têt)</t>
  </si>
  <si>
    <t>COTE ROCHEUSE ( Port-Vendres)</t>
  </si>
  <si>
    <t>COMPTAGES DORTOIRS SAISON 2016/2017: résultats mensuels</t>
  </si>
  <si>
    <t>Année 2016/2017</t>
  </si>
  <si>
    <t>J. Garriguer</t>
  </si>
  <si>
    <t>Année 2015/2016</t>
  </si>
  <si>
    <t>1 HC</t>
  </si>
  <si>
    <t>14/10</t>
  </si>
  <si>
    <t>J Garrigue</t>
  </si>
  <si>
    <t>12/11</t>
  </si>
  <si>
    <t>B.Batailler</t>
  </si>
  <si>
    <t>2016/2017</t>
  </si>
  <si>
    <t>M.Beneteau</t>
  </si>
  <si>
    <t>0</t>
  </si>
  <si>
    <t>IF = Ibis Falcinelle</t>
  </si>
  <si>
    <t>HC = Héron cendré</t>
  </si>
  <si>
    <t xml:space="preserve">     J. Garrigue</t>
  </si>
  <si>
    <t>JM.Algrin</t>
  </si>
  <si>
    <t>13 HC</t>
  </si>
  <si>
    <t>Année 2017/2018</t>
  </si>
  <si>
    <t>COMPTAGES DORTOIRS SAISON 2017/2018 : résultats par site</t>
  </si>
  <si>
    <t>SEPTEMBRE 2017</t>
  </si>
  <si>
    <t>OCTOBRE 2017</t>
  </si>
  <si>
    <t>NOVEMBRE 2017</t>
  </si>
  <si>
    <t>DECEMBRE 2017</t>
  </si>
  <si>
    <t>JANVIER 2018</t>
  </si>
  <si>
    <t>FEVRIER 2018</t>
  </si>
  <si>
    <t xml:space="preserve">     MARS 2018</t>
  </si>
  <si>
    <t xml:space="preserve">évolution mensuelle des effectifs par espèce   COMPTAGES DORTOIRS SAISON 2017/2018        </t>
  </si>
  <si>
    <t>Pyrénées Orientales    Cormorans au dortoir hiver 2017/2018</t>
  </si>
  <si>
    <t>3 HC</t>
  </si>
  <si>
    <t>3 HC 2 GA</t>
  </si>
  <si>
    <t>4 HC</t>
  </si>
  <si>
    <t>1 HC 10 GA</t>
  </si>
  <si>
    <t>1 GA</t>
  </si>
  <si>
    <t>15/10</t>
  </si>
  <si>
    <t>18/10</t>
  </si>
  <si>
    <t>?</t>
  </si>
  <si>
    <t>14 HC</t>
  </si>
  <si>
    <t>9 GA</t>
  </si>
  <si>
    <t>4 GA</t>
  </si>
  <si>
    <t>1 HC + 50 GA</t>
  </si>
  <si>
    <t>18/11</t>
  </si>
  <si>
    <t>17/11</t>
  </si>
  <si>
    <t>22/11</t>
  </si>
  <si>
    <t>F. Gilot</t>
  </si>
  <si>
    <t>2 HC + 10 GA</t>
  </si>
  <si>
    <t>1 HC + 2 GA</t>
  </si>
  <si>
    <t xml:space="preserve">1 HC </t>
  </si>
  <si>
    <t>16/12</t>
  </si>
  <si>
    <t>9 HC</t>
  </si>
  <si>
    <t>17/12</t>
  </si>
  <si>
    <t>19/12</t>
  </si>
  <si>
    <t>2 HC</t>
  </si>
  <si>
    <t>5 GA</t>
  </si>
  <si>
    <t>10 HC +2 GA +2 IF</t>
  </si>
  <si>
    <t xml:space="preserve"> IF = Ibis falcinelle</t>
  </si>
  <si>
    <t>8 GA</t>
  </si>
  <si>
    <t>7 HC</t>
  </si>
  <si>
    <t>14 HC(10 Nids)+2GA</t>
  </si>
  <si>
    <t>2017/2018</t>
  </si>
  <si>
    <t>3 GA</t>
  </si>
  <si>
    <t>18 HC</t>
  </si>
  <si>
    <t>18/0</t>
  </si>
  <si>
    <t xml:space="preserve">           Observateurs : Y. Aleman, JM Algrin, M. Beneteau, J. Dalmau, D. Devarennes, J et MC. Dubois, J. Espitalier, A. Fonteneau,  J. Garrigue, J. Laurens, P. Fita, A. Testu, M. Toupin.</t>
  </si>
  <si>
    <t>Le quota de "régulation" des grands cormorans  fixé à 160, en 2017 , pour 3 ans a été annulé suite à un recours du GOR</t>
  </si>
  <si>
    <t>Le dortoir s'est déplacé en tête de la retenue</t>
  </si>
  <si>
    <t>en rouge , les chiffres du dortoir de Salses Leucate dans l'Aude en Janvier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</si>
</sst>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-yy"/>
    <numFmt numFmtId="165" formatCode="d/m"/>
    <numFmt numFmtId="166" formatCode="_-* #,##0.00\ [$€]_-;\-* #,##0.00\ [$€]_-;_-* &quot;-&quot;??\ [$€]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4" xfId="0" applyBorder="1"/>
    <xf numFmtId="0" fontId="5" fillId="0" borderId="5" xfId="0" applyFont="1" applyBorder="1" applyAlignment="1">
      <alignment horizontal="center" vertical="top" wrapText="1"/>
    </xf>
    <xf numFmtId="0" fontId="2" fillId="0" borderId="0" xfId="0" applyFont="1"/>
    <xf numFmtId="0" fontId="7" fillId="0" borderId="0" xfId="0" applyFont="1"/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17" fontId="6" fillId="0" borderId="5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7" fontId="6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" xfId="0" applyBorder="1"/>
    <xf numFmtId="17" fontId="0" fillId="0" borderId="7" xfId="0" applyNumberFormat="1" applyBorder="1"/>
    <xf numFmtId="17" fontId="0" fillId="0" borderId="8" xfId="0" applyNumberFormat="1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7" xfId="0" applyBorder="1"/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1" fillId="0" borderId="0" xfId="0" applyFont="1"/>
    <xf numFmtId="0" fontId="5" fillId="0" borderId="0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16" fontId="8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Border="1"/>
    <xf numFmtId="0" fontId="0" fillId="0" borderId="0" xfId="0" applyBorder="1"/>
    <xf numFmtId="0" fontId="6" fillId="0" borderId="20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8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center"/>
    </xf>
    <xf numFmtId="0" fontId="0" fillId="0" borderId="0" xfId="0" applyNumberFormat="1"/>
    <xf numFmtId="165" fontId="8" fillId="0" borderId="4" xfId="0" applyNumberFormat="1" applyFont="1" applyBorder="1" applyAlignment="1">
      <alignment horizontal="center" vertical="center"/>
    </xf>
    <xf numFmtId="17" fontId="0" fillId="0" borderId="7" xfId="0" applyNumberFormat="1" applyBorder="1" applyAlignment="1">
      <alignment horizontal="right"/>
    </xf>
    <xf numFmtId="0" fontId="0" fillId="0" borderId="21" xfId="0" applyBorder="1"/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0" fontId="3" fillId="0" borderId="26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7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3" fillId="0" borderId="28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8" xfId="0" applyNumberFormat="1" applyBorder="1" applyAlignment="1">
      <alignment horizontal="right"/>
    </xf>
    <xf numFmtId="0" fontId="3" fillId="0" borderId="9" xfId="0" applyNumberFormat="1" applyFont="1" applyBorder="1" applyAlignment="1">
      <alignment horizontal="center" vertical="top" wrapText="1"/>
    </xf>
    <xf numFmtId="1" fontId="3" fillId="0" borderId="2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  <xf numFmtId="49" fontId="9" fillId="0" borderId="4" xfId="0" applyNumberFormat="1" applyFont="1" applyBorder="1" applyAlignment="1">
      <alignment horizontal="center"/>
    </xf>
    <xf numFmtId="0" fontId="14" fillId="0" borderId="0" xfId="0" applyFont="1"/>
    <xf numFmtId="49" fontId="4" fillId="0" borderId="29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3" fillId="0" borderId="4" xfId="0" applyFont="1" applyBorder="1"/>
    <xf numFmtId="0" fontId="13" fillId="0" borderId="35" xfId="0" applyFont="1" applyBorder="1"/>
    <xf numFmtId="0" fontId="13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3" fillId="0" borderId="38" xfId="0" applyFont="1" applyBorder="1" applyAlignment="1">
      <alignment horizontal="center" vertical="top" wrapText="1"/>
    </xf>
    <xf numFmtId="0" fontId="0" fillId="0" borderId="39" xfId="0" applyBorder="1"/>
    <xf numFmtId="0" fontId="13" fillId="0" borderId="0" xfId="0" applyFont="1"/>
    <xf numFmtId="0" fontId="13" fillId="0" borderId="4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17" fontId="0" fillId="0" borderId="21" xfId="0" applyNumberFormat="1" applyBorder="1"/>
    <xf numFmtId="17" fontId="0" fillId="0" borderId="40" xfId="0" applyNumberFormat="1" applyBorder="1"/>
    <xf numFmtId="0" fontId="11" fillId="0" borderId="4" xfId="0" applyFont="1" applyBorder="1"/>
    <xf numFmtId="0" fontId="0" fillId="0" borderId="41" xfId="0" applyBorder="1" applyAlignment="1"/>
    <xf numFmtId="0" fontId="0" fillId="0" borderId="0" xfId="0" applyAlignment="1"/>
    <xf numFmtId="0" fontId="13" fillId="0" borderId="42" xfId="0" applyFont="1" applyBorder="1" applyAlignment="1"/>
    <xf numFmtId="0" fontId="13" fillId="0" borderId="0" xfId="0" applyFont="1" applyBorder="1" applyAlignment="1"/>
    <xf numFmtId="0" fontId="0" fillId="0" borderId="42" xfId="0" applyBorder="1"/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16" xfId="0" applyBorder="1"/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12" fillId="0" borderId="60" xfId="0" applyFont="1" applyBorder="1" applyAlignment="1"/>
    <xf numFmtId="0" fontId="0" fillId="0" borderId="60" xfId="0" applyBorder="1" applyAlignment="1"/>
    <xf numFmtId="0" fontId="0" fillId="0" borderId="61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8" xfId="0" applyBorder="1"/>
    <xf numFmtId="0" fontId="0" fillId="0" borderId="61" xfId="0" applyFill="1" applyBorder="1" applyAlignment="1">
      <alignment horizontal="center" vertical="top"/>
    </xf>
    <xf numFmtId="0" fontId="0" fillId="0" borderId="0" xfId="0"/>
    <xf numFmtId="0" fontId="3" fillId="0" borderId="5" xfId="0" applyNumberFormat="1" applyFont="1" applyBorder="1" applyAlignment="1">
      <alignment horizontal="center" vertical="top" wrapText="1"/>
    </xf>
    <xf numFmtId="0" fontId="0" fillId="0" borderId="0" xfId="0" applyFill="1"/>
    <xf numFmtId="0" fontId="13" fillId="0" borderId="0" xfId="0" applyFont="1"/>
    <xf numFmtId="0" fontId="0" fillId="0" borderId="0" xfId="0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60" xfId="0" applyBorder="1"/>
    <xf numFmtId="0" fontId="0" fillId="0" borderId="0" xfId="0"/>
    <xf numFmtId="0" fontId="0" fillId="0" borderId="42" xfId="0" applyBorder="1"/>
    <xf numFmtId="0" fontId="0" fillId="0" borderId="0" xfId="0" applyBorder="1"/>
    <xf numFmtId="0" fontId="0" fillId="0" borderId="47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 applyBorder="1"/>
    <xf numFmtId="0" fontId="15" fillId="0" borderId="0" xfId="0" applyFont="1"/>
    <xf numFmtId="0" fontId="13" fillId="0" borderId="42" xfId="0" applyFont="1" applyBorder="1" applyAlignment="1"/>
    <xf numFmtId="0" fontId="0" fillId="0" borderId="0" xfId="0"/>
    <xf numFmtId="0" fontId="0" fillId="0" borderId="0" xfId="0"/>
    <xf numFmtId="0" fontId="16" fillId="0" borderId="79" xfId="0" applyFont="1" applyBorder="1" applyAlignment="1">
      <alignment horizontal="center"/>
    </xf>
    <xf numFmtId="0" fontId="0" fillId="0" borderId="0" xfId="0" applyBorder="1"/>
    <xf numFmtId="0" fontId="0" fillId="0" borderId="79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80" xfId="0" applyBorder="1"/>
    <xf numFmtId="0" fontId="0" fillId="0" borderId="81" xfId="0" applyFill="1" applyBorder="1" applyAlignment="1">
      <alignment horizontal="center"/>
    </xf>
    <xf numFmtId="0" fontId="0" fillId="0" borderId="14" xfId="0" applyBorder="1"/>
    <xf numFmtId="0" fontId="0" fillId="0" borderId="60" xfId="0" applyBorder="1" applyAlignment="1">
      <alignment horizontal="center"/>
    </xf>
    <xf numFmtId="0" fontId="16" fillId="0" borderId="79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13" fillId="0" borderId="80" xfId="0" applyFont="1" applyBorder="1"/>
    <xf numFmtId="0" fontId="13" fillId="0" borderId="79" xfId="0" applyFont="1" applyBorder="1"/>
    <xf numFmtId="0" fontId="0" fillId="0" borderId="0" xfId="0"/>
    <xf numFmtId="0" fontId="16" fillId="0" borderId="80" xfId="0" applyFont="1" applyBorder="1" applyAlignment="1">
      <alignment horizontal="center"/>
    </xf>
    <xf numFmtId="0" fontId="3" fillId="0" borderId="68" xfId="0" applyFont="1" applyBorder="1" applyAlignment="1">
      <alignment horizontal="center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12" fillId="0" borderId="4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42" xfId="0" applyFont="1" applyBorder="1"/>
    <xf numFmtId="0" fontId="13" fillId="0" borderId="0" xfId="0" applyFont="1" applyBorder="1"/>
    <xf numFmtId="0" fontId="13" fillId="0" borderId="4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4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/>
    <xf numFmtId="0" fontId="12" fillId="0" borderId="0" xfId="0" applyFont="1" applyAlignment="1">
      <alignment horizontal="center"/>
    </xf>
    <xf numFmtId="0" fontId="0" fillId="0" borderId="42" xfId="0" applyBorder="1"/>
    <xf numFmtId="0" fontId="0" fillId="0" borderId="0" xfId="0" applyBorder="1"/>
    <xf numFmtId="0" fontId="13" fillId="0" borderId="42" xfId="0" applyFont="1" applyBorder="1" applyAlignment="1"/>
    <xf numFmtId="0" fontId="13" fillId="0" borderId="0" xfId="0" applyFont="1" applyBorder="1" applyAlignment="1"/>
    <xf numFmtId="0" fontId="0" fillId="0" borderId="0" xfId="0" applyAlignment="1">
      <alignment horizontal="left"/>
    </xf>
    <xf numFmtId="0" fontId="13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0" fillId="0" borderId="71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68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Perpignan (Têt) 2017/2018</a:t>
            </a:r>
          </a:p>
        </c:rich>
      </c:tx>
      <c:layout>
        <c:manualLayout>
          <c:xMode val="edge"/>
          <c:yMode val="edge"/>
          <c:x val="0.31625835189309581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90200445434718"/>
          <c:y val="0.2394962896703742"/>
          <c:w val="0.55902004454344123"/>
          <c:h val="0.453782443585961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site'!$B$6:$B$12</c:f>
              <c:numCache>
                <c:formatCode>General</c:formatCode>
                <c:ptCount val="7"/>
                <c:pt idx="1">
                  <c:v>33</c:v>
                </c:pt>
                <c:pt idx="2">
                  <c:v>59</c:v>
                </c:pt>
                <c:pt idx="3">
                  <c:v>72</c:v>
                </c:pt>
                <c:pt idx="4">
                  <c:v>81</c:v>
                </c:pt>
                <c:pt idx="5">
                  <c:v>75</c:v>
                </c:pt>
                <c:pt idx="6">
                  <c:v>61</c:v>
                </c:pt>
              </c:numCache>
            </c:numRef>
          </c:val>
        </c:ser>
        <c:ser>
          <c:idx val="1"/>
          <c:order val="1"/>
          <c:tx>
            <c:strRef>
              <c:f>'par site'!$C$5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site'!$C$6:$C$12</c:f>
              <c:numCache>
                <c:formatCode>General</c:formatCode>
                <c:ptCount val="7"/>
                <c:pt idx="1">
                  <c:v>47</c:v>
                </c:pt>
                <c:pt idx="2">
                  <c:v>43</c:v>
                </c:pt>
                <c:pt idx="3">
                  <c:v>12</c:v>
                </c:pt>
                <c:pt idx="4">
                  <c:v>6</c:v>
                </c:pt>
                <c:pt idx="5">
                  <c:v>31</c:v>
                </c:pt>
                <c:pt idx="6">
                  <c:v>51</c:v>
                </c:pt>
              </c:numCache>
            </c:numRef>
          </c:val>
        </c:ser>
        <c:ser>
          <c:idx val="2"/>
          <c:order val="2"/>
          <c:tx>
            <c:strRef>
              <c:f>'par site'!$D$5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site'!$A$6:$A$12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 </c:v>
                </c:pt>
                <c:pt idx="3">
                  <c:v>Décembre </c:v>
                </c:pt>
                <c:pt idx="4">
                  <c:v>Janvier 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site'!$D$6:$D$12</c:f>
              <c:numCache>
                <c:formatCode>General</c:formatCode>
                <c:ptCount val="7"/>
                <c:pt idx="1">
                  <c:v>72</c:v>
                </c:pt>
                <c:pt idx="2">
                  <c:v>77</c:v>
                </c:pt>
                <c:pt idx="3">
                  <c:v>14</c:v>
                </c:pt>
                <c:pt idx="4">
                  <c:v>57</c:v>
                </c:pt>
                <c:pt idx="5">
                  <c:v>39</c:v>
                </c:pt>
                <c:pt idx="6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979592"/>
        <c:axId val="597166480"/>
      </c:barChart>
      <c:catAx>
        <c:axId val="47997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71664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59716648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6347438752792E-2"/>
              <c:y val="0.40336222678048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9979592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027397260274165"/>
          <c:y val="0.40259788128490376"/>
          <c:w val="0.21061643835616953"/>
          <c:h val="0.237013268820948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Canet  2017/2018</a:t>
            </a:r>
          </a:p>
        </c:rich>
      </c:tx>
      <c:layout>
        <c:manualLayout>
          <c:xMode val="edge"/>
          <c:yMode val="edge"/>
          <c:x val="0.38105773121972825"/>
          <c:y val="4.0983606557377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323483820891"/>
          <c:y val="0.23417757703962017"/>
          <c:w val="0.59830657021292688"/>
          <c:h val="0.48417796333868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site'!$B$15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site'!$B$16:$B$22</c:f>
              <c:numCache>
                <c:formatCode>General</c:formatCode>
                <c:ptCount val="7"/>
                <c:pt idx="0">
                  <c:v>2</c:v>
                </c:pt>
                <c:pt idx="1">
                  <c:v>73</c:v>
                </c:pt>
                <c:pt idx="2">
                  <c:v>48</c:v>
                </c:pt>
                <c:pt idx="3">
                  <c:v>71</c:v>
                </c:pt>
                <c:pt idx="4">
                  <c:v>96</c:v>
                </c:pt>
                <c:pt idx="5">
                  <c:v>298</c:v>
                </c:pt>
                <c:pt idx="6">
                  <c:v>35</c:v>
                </c:pt>
              </c:numCache>
            </c:numRef>
          </c:val>
        </c:ser>
        <c:ser>
          <c:idx val="1"/>
          <c:order val="1"/>
          <c:tx>
            <c:strRef>
              <c:f>'par site'!$C$15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site'!$C$16:$C$22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site'!$D$15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site'!$A$16:$A$22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 </c:v>
                </c:pt>
                <c:pt idx="6">
                  <c:v>Mars</c:v>
                </c:pt>
              </c:strCache>
            </c:strRef>
          </c:cat>
          <c:val>
            <c:numRef>
              <c:f>'par site'!$D$16:$D$22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65744"/>
        <c:axId val="473466136"/>
      </c:barChart>
      <c:catAx>
        <c:axId val="47346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3466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661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242290748898682E-2"/>
              <c:y val="0.40573856546620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346574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79851644893604"/>
          <c:y val="0.35443092741131726"/>
          <c:w val="0.20847509387023894"/>
          <c:h val="0.231013015187736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Estagel-Jau  2017/2018</a:t>
            </a:r>
          </a:p>
        </c:rich>
      </c:tx>
      <c:layout>
        <c:manualLayout>
          <c:xMode val="edge"/>
          <c:yMode val="edge"/>
          <c:x val="0.36043956043956082"/>
          <c:y val="5.17006802721089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89192114998508"/>
          <c:y val="0.23343902516040926"/>
          <c:w val="0.59797309627493711"/>
          <c:h val="0.4858055388473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site'!$B$25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site'!$C$25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site'!$D$25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site'!$A$26:$A$32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66920"/>
        <c:axId val="476657168"/>
      </c:barChart>
      <c:catAx>
        <c:axId val="473466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65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6571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164835164835165E-2"/>
              <c:y val="0.40408163265306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3466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858123956241964"/>
          <c:y val="0.35962228200387542"/>
          <c:w val="0.20777031311248148"/>
          <c:h val="0.230284443739318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11051806475591E-2"/>
          <c:y val="0.20953715144694637"/>
          <c:w val="0.71543501309434265"/>
          <c:h val="0.65681837857408976"/>
        </c:manualLayout>
      </c:layout>
      <c:lineChart>
        <c:grouping val="standard"/>
        <c:varyColors val="0"/>
        <c:ser>
          <c:idx val="0"/>
          <c:order val="0"/>
          <c:tx>
            <c:strRef>
              <c:f>'graph mois'!$B$260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mois'!$A$261:$A$267</c:f>
              <c:numCache>
                <c:formatCode>mmm\-yy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'graph mois'!$B$261:$B$267</c:f>
              <c:numCache>
                <c:formatCode>General</c:formatCode>
                <c:ptCount val="7"/>
                <c:pt idx="0">
                  <c:v>48</c:v>
                </c:pt>
                <c:pt idx="1">
                  <c:v>490</c:v>
                </c:pt>
                <c:pt idx="2">
                  <c:v>653</c:v>
                </c:pt>
                <c:pt idx="3">
                  <c:v>974</c:v>
                </c:pt>
                <c:pt idx="4">
                  <c:v>1288</c:v>
                </c:pt>
                <c:pt idx="5">
                  <c:v>969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mois'!$C$260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mois'!$A$261:$A$267</c:f>
              <c:numCache>
                <c:formatCode>mmm\-yy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'graph mois'!$C$261:$C$267</c:f>
              <c:numCache>
                <c:formatCode>General</c:formatCode>
                <c:ptCount val="7"/>
                <c:pt idx="0">
                  <c:v>221</c:v>
                </c:pt>
                <c:pt idx="1">
                  <c:v>473</c:v>
                </c:pt>
                <c:pt idx="2">
                  <c:v>466</c:v>
                </c:pt>
                <c:pt idx="3">
                  <c:v>263</c:v>
                </c:pt>
                <c:pt idx="4">
                  <c:v>247</c:v>
                </c:pt>
                <c:pt idx="5">
                  <c:v>270</c:v>
                </c:pt>
                <c:pt idx="6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mois'!$D$260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</c:spPr>
          </c:marker>
          <c:cat>
            <c:numRef>
              <c:f>'graph mois'!$A$261:$A$267</c:f>
              <c:numCache>
                <c:formatCode>mmm\-yy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'graph mois'!$D$261:$D$267</c:f>
              <c:numCache>
                <c:formatCode>General</c:formatCode>
                <c:ptCount val="7"/>
                <c:pt idx="0">
                  <c:v>16</c:v>
                </c:pt>
                <c:pt idx="1">
                  <c:v>132</c:v>
                </c:pt>
                <c:pt idx="2">
                  <c:v>207</c:v>
                </c:pt>
                <c:pt idx="3">
                  <c:v>247</c:v>
                </c:pt>
                <c:pt idx="4">
                  <c:v>122</c:v>
                </c:pt>
                <c:pt idx="5">
                  <c:v>109</c:v>
                </c:pt>
                <c:pt idx="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57952"/>
        <c:axId val="476658344"/>
      </c:lineChart>
      <c:dateAx>
        <c:axId val="4766579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6583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6658344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657952"/>
        <c:crossesAt val="41883"/>
        <c:crossBetween val="between"/>
        <c:maj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3316062175088"/>
          <c:y val="0.39904610492846693"/>
          <c:w val="0.17357512953367868"/>
          <c:h val="0.23688394276629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2004/2005</a:t>
            </a:r>
          </a:p>
        </c:rich>
      </c:tx>
      <c:layout>
        <c:manualLayout>
          <c:xMode val="edge"/>
          <c:yMode val="edge"/>
          <c:x val="0.37834707185039945"/>
          <c:y val="2.24717962886226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8838579249312E-2"/>
          <c:y val="0.15355805243445694"/>
          <c:w val="0.64961483495418182"/>
          <c:h val="0.6966292134831783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mois'!$A$23:$A$28</c:f>
              <c:numCache>
                <c:formatCode>mmm\-yy</c:formatCode>
                <c:ptCount val="6"/>
                <c:pt idx="0">
                  <c:v>38261</c:v>
                </c:pt>
                <c:pt idx="1">
                  <c:v>38292</c:v>
                </c:pt>
                <c:pt idx="2">
                  <c:v>38322</c:v>
                </c:pt>
                <c:pt idx="3">
                  <c:v>38353</c:v>
                </c:pt>
                <c:pt idx="4">
                  <c:v>38384</c:v>
                </c:pt>
                <c:pt idx="5">
                  <c:v>38414</c:v>
                </c:pt>
              </c:numCache>
            </c:numRef>
          </c:cat>
          <c:val>
            <c:numRef>
              <c:f>'graph mois'!$B$23:$B$28</c:f>
              <c:numCache>
                <c:formatCode>General</c:formatCode>
                <c:ptCount val="6"/>
                <c:pt idx="0">
                  <c:v>201</c:v>
                </c:pt>
                <c:pt idx="1">
                  <c:v>461</c:v>
                </c:pt>
                <c:pt idx="2">
                  <c:v>299</c:v>
                </c:pt>
                <c:pt idx="3">
                  <c:v>581</c:v>
                </c:pt>
                <c:pt idx="4">
                  <c:v>155</c:v>
                </c:pt>
                <c:pt idx="5">
                  <c:v>134</c:v>
                </c:pt>
              </c:numCache>
            </c:numRef>
          </c:val>
          <c:smooth val="0"/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'graph mois'!$C$23:$C$28</c:f>
              <c:numCache>
                <c:formatCode>General</c:formatCode>
                <c:ptCount val="6"/>
                <c:pt idx="0">
                  <c:v>683</c:v>
                </c:pt>
                <c:pt idx="1">
                  <c:v>844</c:v>
                </c:pt>
                <c:pt idx="2">
                  <c:v>464</c:v>
                </c:pt>
                <c:pt idx="3">
                  <c:v>563</c:v>
                </c:pt>
                <c:pt idx="4">
                  <c:v>379</c:v>
                </c:pt>
                <c:pt idx="5">
                  <c:v>313</c:v>
                </c:pt>
              </c:numCache>
            </c:numRef>
          </c:val>
          <c:smooth val="0"/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'graph mois'!$D$23:$D$28</c:f>
              <c:numCache>
                <c:formatCode>General</c:formatCode>
                <c:ptCount val="6"/>
                <c:pt idx="0">
                  <c:v>164</c:v>
                </c:pt>
                <c:pt idx="1">
                  <c:v>214</c:v>
                </c:pt>
                <c:pt idx="2">
                  <c:v>104</c:v>
                </c:pt>
                <c:pt idx="3">
                  <c:v>60</c:v>
                </c:pt>
                <c:pt idx="4">
                  <c:v>57</c:v>
                </c:pt>
                <c:pt idx="5">
                  <c:v>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59128"/>
        <c:axId val="476659520"/>
      </c:lineChart>
      <c:dateAx>
        <c:axId val="4766591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7665952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6659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65912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097918595625083"/>
          <c:y val="0.3667835561724333"/>
          <c:w val="0.18496281344605006"/>
          <c:h val="0.339101778348104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 horizontalDpi="0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2003/2004</a:t>
            </a:r>
          </a:p>
        </c:rich>
      </c:tx>
      <c:layout>
        <c:manualLayout>
          <c:xMode val="edge"/>
          <c:yMode val="edge"/>
          <c:x val="0.39185240209754557"/>
          <c:y val="3.80225866262130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81923311871168E-2"/>
          <c:y val="0.15589353612167578"/>
          <c:w val="0.68484282514516814"/>
          <c:h val="0.69201520912547565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'[1]graph mois'!$A$33:$A$38</c:f>
              <c:numCache>
                <c:formatCode>General</c:formatCode>
                <c:ptCount val="6"/>
                <c:pt idx="0">
                  <c:v>37895</c:v>
                </c:pt>
                <c:pt idx="1">
                  <c:v>37926</c:v>
                </c:pt>
                <c:pt idx="2">
                  <c:v>37956</c:v>
                </c:pt>
                <c:pt idx="3">
                  <c:v>37987</c:v>
                </c:pt>
                <c:pt idx="4">
                  <c:v>38018</c:v>
                </c:pt>
                <c:pt idx="5">
                  <c:v>38049</c:v>
                </c:pt>
              </c:numCache>
            </c:numRef>
          </c:cat>
          <c:val>
            <c:numRef>
              <c:f>'[1]graph mois'!$B$33:$B$38</c:f>
              <c:numCache>
                <c:formatCode>General</c:formatCode>
                <c:ptCount val="6"/>
                <c:pt idx="0">
                  <c:v>71</c:v>
                </c:pt>
                <c:pt idx="1">
                  <c:v>273</c:v>
                </c:pt>
                <c:pt idx="2">
                  <c:v>360</c:v>
                </c:pt>
                <c:pt idx="3">
                  <c:v>383</c:v>
                </c:pt>
                <c:pt idx="4">
                  <c:v>398</c:v>
                </c:pt>
                <c:pt idx="5">
                  <c:v>292</c:v>
                </c:pt>
              </c:numCache>
            </c:numRef>
          </c:val>
          <c:smooth val="0"/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'[1]graph mois'!$C$33:$C$38</c:f>
              <c:numCache>
                <c:formatCode>General</c:formatCode>
                <c:ptCount val="6"/>
                <c:pt idx="0">
                  <c:v>574</c:v>
                </c:pt>
                <c:pt idx="1">
                  <c:v>565</c:v>
                </c:pt>
                <c:pt idx="2">
                  <c:v>574</c:v>
                </c:pt>
                <c:pt idx="3">
                  <c:v>543</c:v>
                </c:pt>
                <c:pt idx="4">
                  <c:v>598</c:v>
                </c:pt>
                <c:pt idx="5">
                  <c:v>465</c:v>
                </c:pt>
              </c:numCache>
            </c:numRef>
          </c:val>
          <c:smooth val="0"/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'[1]graph mois'!$D$33:$D$38</c:f>
              <c:numCache>
                <c:formatCode>General</c:formatCode>
                <c:ptCount val="6"/>
                <c:pt idx="0">
                  <c:v>87</c:v>
                </c:pt>
                <c:pt idx="1">
                  <c:v>161</c:v>
                </c:pt>
                <c:pt idx="2">
                  <c:v>146</c:v>
                </c:pt>
                <c:pt idx="3">
                  <c:v>220</c:v>
                </c:pt>
                <c:pt idx="4">
                  <c:v>102</c:v>
                </c:pt>
                <c:pt idx="5">
                  <c:v>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660304"/>
        <c:axId val="476660696"/>
      </c:lineChart>
      <c:catAx>
        <c:axId val="47666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76660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6660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666030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44178055668168"/>
          <c:y val="0.35018065973525192"/>
          <c:w val="0.18518569481394351"/>
          <c:h val="0.328520000370184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2005/2006</a:t>
            </a:r>
          </a:p>
        </c:rich>
      </c:tx>
      <c:layout>
        <c:manualLayout>
          <c:xMode val="edge"/>
          <c:yMode val="edge"/>
          <c:x val="0.37924886297610261"/>
          <c:y val="2.4031496062992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867620751341717E-2"/>
          <c:y val="0.15620868504017499"/>
          <c:w val="0.64758497316636854"/>
          <c:h val="0.68491500363767865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mois'!$B$45:$B$50</c:f>
              <c:numCache>
                <c:formatCode>General</c:formatCode>
                <c:ptCount val="6"/>
                <c:pt idx="0">
                  <c:v>244</c:v>
                </c:pt>
                <c:pt idx="1">
                  <c:v>477</c:v>
                </c:pt>
                <c:pt idx="2">
                  <c:v>298</c:v>
                </c:pt>
                <c:pt idx="3">
                  <c:v>446</c:v>
                </c:pt>
                <c:pt idx="4">
                  <c:v>499</c:v>
                </c:pt>
                <c:pt idx="5">
                  <c:v>429</c:v>
                </c:pt>
              </c:numCache>
            </c:numRef>
          </c:val>
          <c:smooth val="0"/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mois'!$C$45:$C$50</c:f>
              <c:numCache>
                <c:formatCode>General</c:formatCode>
                <c:ptCount val="6"/>
                <c:pt idx="0">
                  <c:v>920</c:v>
                </c:pt>
                <c:pt idx="1">
                  <c:v>718</c:v>
                </c:pt>
                <c:pt idx="2">
                  <c:v>424</c:v>
                </c:pt>
                <c:pt idx="3">
                  <c:v>351</c:v>
                </c:pt>
                <c:pt idx="4">
                  <c:v>335</c:v>
                </c:pt>
                <c:pt idx="5">
                  <c:v>378</c:v>
                </c:pt>
              </c:numCache>
            </c:numRef>
          </c:val>
          <c:smooth val="0"/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mois'!$A$45:$A$50</c:f>
              <c:numCache>
                <c:formatCode>mmm\-yy</c:formatCode>
                <c:ptCount val="6"/>
                <c:pt idx="0">
                  <c:v>38626</c:v>
                </c:pt>
                <c:pt idx="1">
                  <c:v>38657</c:v>
                </c:pt>
                <c:pt idx="2">
                  <c:v>38687</c:v>
                </c:pt>
                <c:pt idx="3">
                  <c:v>38718</c:v>
                </c:pt>
                <c:pt idx="4">
                  <c:v>38749</c:v>
                </c:pt>
                <c:pt idx="5">
                  <c:v>38779</c:v>
                </c:pt>
              </c:numCache>
            </c:numRef>
          </c:cat>
          <c:val>
            <c:numRef>
              <c:f>'graph mois'!$D$45:$D$50</c:f>
              <c:numCache>
                <c:formatCode>General</c:formatCode>
                <c:ptCount val="6"/>
                <c:pt idx="0">
                  <c:v>218</c:v>
                </c:pt>
                <c:pt idx="1">
                  <c:v>207</c:v>
                </c:pt>
                <c:pt idx="2">
                  <c:v>165</c:v>
                </c:pt>
                <c:pt idx="3">
                  <c:v>116</c:v>
                </c:pt>
                <c:pt idx="4">
                  <c:v>103</c:v>
                </c:pt>
                <c:pt idx="5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725424"/>
        <c:axId val="602725816"/>
      </c:lineChart>
      <c:dateAx>
        <c:axId val="602725424"/>
        <c:scaling>
          <c:orientation val="minMax"/>
          <c:max val="38777"/>
          <c:min val="38626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027258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02725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27254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8564461817491"/>
          <c:y val="0.13513563670420481"/>
          <c:w val="0.18328449028386684"/>
          <c:h val="0.34797426451332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2009/2010</a:t>
            </a:r>
          </a:p>
        </c:rich>
      </c:tx>
      <c:layout>
        <c:manualLayout>
          <c:xMode val="edge"/>
          <c:yMode val="edge"/>
          <c:x val="0.38010677642568175"/>
          <c:y val="2.2360166144280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0035523978685E-2"/>
          <c:y val="0.14534232017818421"/>
          <c:w val="0.65896980461814036"/>
          <c:h val="0.62981672077213058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mois'!$A$130:$A$136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mois'!$B$130:$B$136</c:f>
              <c:numCache>
                <c:formatCode>General</c:formatCode>
                <c:ptCount val="7"/>
                <c:pt idx="0">
                  <c:v>8</c:v>
                </c:pt>
                <c:pt idx="1">
                  <c:v>139</c:v>
                </c:pt>
                <c:pt idx="2">
                  <c:v>268</c:v>
                </c:pt>
                <c:pt idx="3">
                  <c:v>503</c:v>
                </c:pt>
                <c:pt idx="4">
                  <c:v>536</c:v>
                </c:pt>
                <c:pt idx="5">
                  <c:v>441</c:v>
                </c:pt>
                <c:pt idx="6">
                  <c:v>435</c:v>
                </c:pt>
              </c:numCache>
            </c:numRef>
          </c:val>
          <c:smooth val="0"/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mois'!$A$130:$A$136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mois'!$C$130:$C$136</c:f>
              <c:numCache>
                <c:formatCode>General</c:formatCode>
                <c:ptCount val="7"/>
                <c:pt idx="0">
                  <c:v>474</c:v>
                </c:pt>
                <c:pt idx="1">
                  <c:v>549</c:v>
                </c:pt>
                <c:pt idx="2">
                  <c:v>438</c:v>
                </c:pt>
                <c:pt idx="3">
                  <c:v>349</c:v>
                </c:pt>
                <c:pt idx="4">
                  <c:v>111</c:v>
                </c:pt>
                <c:pt idx="5">
                  <c:v>86</c:v>
                </c:pt>
                <c:pt idx="6">
                  <c:v>68</c:v>
                </c:pt>
              </c:numCache>
            </c:numRef>
          </c:val>
          <c:smooth val="0"/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mois'!$A$130:$A$136</c:f>
              <c:numCache>
                <c:formatCode>mmm\-yy</c:formatCode>
                <c:ptCount val="7"/>
                <c:pt idx="0">
                  <c:v>40057</c:v>
                </c:pt>
                <c:pt idx="1">
                  <c:v>40087</c:v>
                </c:pt>
                <c:pt idx="2">
                  <c:v>40118</c:v>
                </c:pt>
                <c:pt idx="3">
                  <c:v>40148</c:v>
                </c:pt>
                <c:pt idx="4">
                  <c:v>40179</c:v>
                </c:pt>
                <c:pt idx="5">
                  <c:v>40210</c:v>
                </c:pt>
                <c:pt idx="6">
                  <c:v>40238</c:v>
                </c:pt>
              </c:numCache>
            </c:numRef>
          </c:cat>
          <c:val>
            <c:numRef>
              <c:f>'graph mois'!$D$130:$D$136</c:f>
              <c:numCache>
                <c:formatCode>General</c:formatCode>
                <c:ptCount val="7"/>
                <c:pt idx="0">
                  <c:v>95</c:v>
                </c:pt>
                <c:pt idx="1">
                  <c:v>183</c:v>
                </c:pt>
                <c:pt idx="2">
                  <c:v>149</c:v>
                </c:pt>
                <c:pt idx="3">
                  <c:v>94</c:v>
                </c:pt>
                <c:pt idx="4">
                  <c:v>222</c:v>
                </c:pt>
                <c:pt idx="5">
                  <c:v>155</c:v>
                </c:pt>
                <c:pt idx="6">
                  <c:v>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726600"/>
        <c:axId val="602726992"/>
      </c:lineChart>
      <c:dateAx>
        <c:axId val="6027266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0272699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602726992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272660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58380640854465"/>
          <c:y val="6.4151150251534741E-2"/>
          <c:w val="0.18486207893433654"/>
          <c:h val="0.32452934833129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 horizontalDpi="0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2006/2007</a:t>
            </a:r>
          </a:p>
        </c:rich>
      </c:tx>
      <c:layout>
        <c:manualLayout>
          <c:xMode val="edge"/>
          <c:yMode val="edge"/>
          <c:x val="0.37834720375323388"/>
          <c:y val="2.24718370380704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8838579249312E-2"/>
          <c:y val="0.15355805243445694"/>
          <c:w val="0.64961483495418182"/>
          <c:h val="0.6966292134831783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mois'!$B$65:$B$71</c:f>
              <c:numCache>
                <c:formatCode>General</c:formatCode>
                <c:ptCount val="7"/>
                <c:pt idx="0">
                  <c:v>6</c:v>
                </c:pt>
                <c:pt idx="1">
                  <c:v>215</c:v>
                </c:pt>
                <c:pt idx="2">
                  <c:v>439</c:v>
                </c:pt>
                <c:pt idx="3">
                  <c:v>482</c:v>
                </c:pt>
                <c:pt idx="4">
                  <c:v>558</c:v>
                </c:pt>
                <c:pt idx="5">
                  <c:v>572</c:v>
                </c:pt>
                <c:pt idx="6">
                  <c:v>520</c:v>
                </c:pt>
              </c:numCache>
            </c:numRef>
          </c:val>
          <c:smooth val="0"/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mois'!$C$65:$C$71</c:f>
              <c:numCache>
                <c:formatCode>General</c:formatCode>
                <c:ptCount val="7"/>
                <c:pt idx="0">
                  <c:v>526</c:v>
                </c:pt>
                <c:pt idx="1">
                  <c:v>679</c:v>
                </c:pt>
                <c:pt idx="2">
                  <c:v>752</c:v>
                </c:pt>
                <c:pt idx="3">
                  <c:v>709</c:v>
                </c:pt>
                <c:pt idx="4">
                  <c:v>581</c:v>
                </c:pt>
                <c:pt idx="5">
                  <c:v>371</c:v>
                </c:pt>
                <c:pt idx="6">
                  <c:v>418</c:v>
                </c:pt>
              </c:numCache>
            </c:numRef>
          </c:val>
          <c:smooth val="0"/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mois'!$A$65:$A$71</c:f>
              <c:numCache>
                <c:formatCode>mmm\-yy</c:formatCode>
                <c:ptCount val="7"/>
                <c:pt idx="0">
                  <c:v>38961</c:v>
                </c:pt>
                <c:pt idx="1">
                  <c:v>38991</c:v>
                </c:pt>
                <c:pt idx="2">
                  <c:v>39022</c:v>
                </c:pt>
                <c:pt idx="3">
                  <c:v>39052</c:v>
                </c:pt>
                <c:pt idx="4">
                  <c:v>39083</c:v>
                </c:pt>
                <c:pt idx="5">
                  <c:v>39114</c:v>
                </c:pt>
                <c:pt idx="6">
                  <c:v>39144</c:v>
                </c:pt>
              </c:numCache>
            </c:numRef>
          </c:cat>
          <c:val>
            <c:numRef>
              <c:f>'graph mois'!$D$65:$D$71</c:f>
              <c:numCache>
                <c:formatCode>General</c:formatCode>
                <c:ptCount val="7"/>
                <c:pt idx="0">
                  <c:v>241</c:v>
                </c:pt>
                <c:pt idx="1">
                  <c:v>231</c:v>
                </c:pt>
                <c:pt idx="2">
                  <c:v>239</c:v>
                </c:pt>
                <c:pt idx="3">
                  <c:v>229</c:v>
                </c:pt>
                <c:pt idx="4">
                  <c:v>176</c:v>
                </c:pt>
                <c:pt idx="5">
                  <c:v>135</c:v>
                </c:pt>
                <c:pt idx="6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727776"/>
        <c:axId val="602728168"/>
      </c:lineChart>
      <c:dateAx>
        <c:axId val="602727776"/>
        <c:scaling>
          <c:orientation val="minMax"/>
          <c:max val="39142"/>
          <c:min val="38961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027281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602728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02727776"/>
        <c:crossesAt val="1280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416157460563652"/>
          <c:y val="7.9038264863092123E-2"/>
          <c:w val="0.1854016911303657"/>
          <c:h val="0.319589505750772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2007/2008</a:t>
            </a:r>
          </a:p>
        </c:rich>
      </c:tx>
      <c:layout>
        <c:manualLayout>
          <c:xMode val="edge"/>
          <c:yMode val="edge"/>
          <c:x val="0.38010657758690025"/>
          <c:y val="2.2140513685789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914742451154528E-2"/>
          <c:y val="0.15129151291512921"/>
          <c:w val="0.63943161634104551"/>
          <c:h val="0.70110701107011075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mois'!$B$86:$B$92</c:f>
              <c:numCache>
                <c:formatCode>General</c:formatCode>
                <c:ptCount val="7"/>
                <c:pt idx="0">
                  <c:v>24</c:v>
                </c:pt>
                <c:pt idx="1">
                  <c:v>225</c:v>
                </c:pt>
                <c:pt idx="2">
                  <c:v>394</c:v>
                </c:pt>
                <c:pt idx="3">
                  <c:v>519</c:v>
                </c:pt>
                <c:pt idx="4">
                  <c:v>493</c:v>
                </c:pt>
                <c:pt idx="5">
                  <c:v>544</c:v>
                </c:pt>
                <c:pt idx="6">
                  <c:v>422</c:v>
                </c:pt>
              </c:numCache>
            </c:numRef>
          </c:val>
          <c:smooth val="0"/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mois'!$C$86:$C$92</c:f>
              <c:numCache>
                <c:formatCode>General</c:formatCode>
                <c:ptCount val="7"/>
                <c:pt idx="0">
                  <c:v>442</c:v>
                </c:pt>
                <c:pt idx="1">
                  <c:v>907</c:v>
                </c:pt>
                <c:pt idx="2">
                  <c:v>395</c:v>
                </c:pt>
                <c:pt idx="3">
                  <c:v>248</c:v>
                </c:pt>
                <c:pt idx="4">
                  <c:v>165</c:v>
                </c:pt>
                <c:pt idx="5">
                  <c:v>307</c:v>
                </c:pt>
                <c:pt idx="6">
                  <c:v>387</c:v>
                </c:pt>
              </c:numCache>
            </c:numRef>
          </c:val>
          <c:smooth val="0"/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mois'!$A$86:$A$92</c:f>
              <c:numCache>
                <c:formatCode>mmm\-yy</c:formatCode>
                <c:ptCount val="7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39510</c:v>
                </c:pt>
              </c:numCache>
            </c:numRef>
          </c:cat>
          <c:val>
            <c:numRef>
              <c:f>'graph mois'!$D$86:$D$92</c:f>
              <c:numCache>
                <c:formatCode>General</c:formatCode>
                <c:ptCount val="7"/>
                <c:pt idx="0">
                  <c:v>173</c:v>
                </c:pt>
                <c:pt idx="1">
                  <c:v>174</c:v>
                </c:pt>
                <c:pt idx="2">
                  <c:v>201</c:v>
                </c:pt>
                <c:pt idx="3">
                  <c:v>179</c:v>
                </c:pt>
                <c:pt idx="4">
                  <c:v>183</c:v>
                </c:pt>
                <c:pt idx="5">
                  <c:v>161</c:v>
                </c:pt>
                <c:pt idx="6">
                  <c:v>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24448"/>
        <c:axId val="475424840"/>
      </c:lineChart>
      <c:dateAx>
        <c:axId val="475424448"/>
        <c:scaling>
          <c:orientation val="minMax"/>
          <c:max val="39508"/>
          <c:min val="39326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7542484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5424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542444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300418545250517"/>
          <c:y val="5.9027977932327544E-2"/>
          <c:w val="0.18658922010647644"/>
          <c:h val="0.315973293637753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2008/2009</a:t>
            </a:r>
          </a:p>
        </c:rich>
      </c:tx>
      <c:layout>
        <c:manualLayout>
          <c:xMode val="edge"/>
          <c:yMode val="edge"/>
          <c:x val="0.37924879390077154"/>
          <c:y val="2.2930368997992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78711985688712E-2"/>
          <c:y val="0.15286662237913609"/>
          <c:w val="0.66905187835422231"/>
          <c:h val="0.72993812186037488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mois'!$A$108:$A$114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mois'!$B$108:$B$114</c:f>
              <c:numCache>
                <c:formatCode>General</c:formatCode>
                <c:ptCount val="7"/>
                <c:pt idx="0">
                  <c:v>85</c:v>
                </c:pt>
                <c:pt idx="1">
                  <c:v>200</c:v>
                </c:pt>
                <c:pt idx="2">
                  <c:v>364</c:v>
                </c:pt>
                <c:pt idx="3">
                  <c:v>450</c:v>
                </c:pt>
                <c:pt idx="4">
                  <c:v>508</c:v>
                </c:pt>
                <c:pt idx="5">
                  <c:v>600</c:v>
                </c:pt>
                <c:pt idx="6">
                  <c:v>346</c:v>
                </c:pt>
              </c:numCache>
            </c:numRef>
          </c:val>
          <c:smooth val="0"/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mois'!$A$108:$A$114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mois'!$C$108:$C$114</c:f>
              <c:numCache>
                <c:formatCode>General</c:formatCode>
                <c:ptCount val="7"/>
                <c:pt idx="0">
                  <c:v>505</c:v>
                </c:pt>
                <c:pt idx="1">
                  <c:v>591</c:v>
                </c:pt>
                <c:pt idx="2">
                  <c:v>278</c:v>
                </c:pt>
                <c:pt idx="3">
                  <c:v>189</c:v>
                </c:pt>
                <c:pt idx="4">
                  <c:v>168</c:v>
                </c:pt>
                <c:pt idx="5">
                  <c:v>209</c:v>
                </c:pt>
                <c:pt idx="6">
                  <c:v>253</c:v>
                </c:pt>
              </c:numCache>
            </c:numRef>
          </c:val>
          <c:smooth val="0"/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'graph mois'!$A$108:$A$114</c:f>
              <c:numCache>
                <c:formatCode>mmm\-yy</c:formatCode>
                <c:ptCount val="7"/>
                <c:pt idx="0">
                  <c:v>39692</c:v>
                </c:pt>
                <c:pt idx="1">
                  <c:v>39722</c:v>
                </c:pt>
                <c:pt idx="2">
                  <c:v>39753</c:v>
                </c:pt>
                <c:pt idx="3">
                  <c:v>39783</c:v>
                </c:pt>
                <c:pt idx="4">
                  <c:v>39814</c:v>
                </c:pt>
                <c:pt idx="5">
                  <c:v>39845</c:v>
                </c:pt>
                <c:pt idx="6">
                  <c:v>39875</c:v>
                </c:pt>
              </c:numCache>
            </c:numRef>
          </c:cat>
          <c:val>
            <c:numRef>
              <c:f>'graph mois'!$D$108:$D$114</c:f>
              <c:numCache>
                <c:formatCode>General</c:formatCode>
                <c:ptCount val="7"/>
                <c:pt idx="0">
                  <c:v>236</c:v>
                </c:pt>
                <c:pt idx="1">
                  <c:v>130</c:v>
                </c:pt>
                <c:pt idx="2">
                  <c:v>63</c:v>
                </c:pt>
                <c:pt idx="3">
                  <c:v>137</c:v>
                </c:pt>
                <c:pt idx="4">
                  <c:v>81</c:v>
                </c:pt>
                <c:pt idx="5">
                  <c:v>63</c:v>
                </c:pt>
                <c:pt idx="6">
                  <c:v>130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25624"/>
        <c:axId val="475426016"/>
      </c:lineChart>
      <c:dateAx>
        <c:axId val="475425624"/>
        <c:scaling>
          <c:orientation val="minMax"/>
          <c:max val="39873"/>
          <c:min val="39692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75426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5426016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5425624"/>
        <c:crosses val="autoZero"/>
        <c:crossBetween val="between"/>
        <c:majorUnit val="100"/>
        <c:minorUnit val="2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95064746451594"/>
          <c:y val="2.5735363415968181E-2"/>
          <c:w val="0.18740859243203548"/>
          <c:h val="0.345589165871568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Rivesaltes (Agly)2017/2018
</a:t>
            </a:r>
          </a:p>
        </c:rich>
      </c:tx>
      <c:layout>
        <c:manualLayout>
          <c:xMode val="edge"/>
          <c:yMode val="edge"/>
          <c:x val="0.32008800370543034"/>
          <c:y val="4.23730121970047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17303017837791"/>
          <c:y val="0.19491525423729186"/>
          <c:w val="0.55798746707837665"/>
          <c:h val="0.49576271186441823"/>
        </c:manualLayout>
      </c:layout>
      <c:barChart>
        <c:barDir val="col"/>
        <c:grouping val="clustered"/>
        <c:varyColors val="0"/>
        <c:ser>
          <c:idx val="0"/>
          <c:order val="0"/>
          <c:tx>
            <c:v>Grand Cormoran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site'!$B$36:$B$42</c:f>
              <c:numCache>
                <c:formatCode>General</c:formatCode>
                <c:ptCount val="7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'par site'!$C$35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site'!$C$36:$C$42</c:f>
              <c:numCache>
                <c:formatCode>General</c:formatCode>
                <c:ptCount val="7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site'!$D$35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site'!$A$36:$A$42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site'!$D$36:$D$42</c:f>
              <c:numCache>
                <c:formatCode>General</c:formatCode>
                <c:ptCount val="7"/>
                <c:pt idx="1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167264"/>
        <c:axId val="597167656"/>
      </c:barChart>
      <c:catAx>
        <c:axId val="5971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7167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16765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010940919037205E-2"/>
              <c:y val="0.37711864406779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716726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11035397774386"/>
          <c:y val="0.40523102135125411"/>
          <c:w val="0.20672298595491845"/>
          <c:h val="0.238563423860014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 horizontalDpi="0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2012/2013</a:t>
            </a:r>
          </a:p>
        </c:rich>
      </c:tx>
      <c:layout>
        <c:manualLayout>
          <c:xMode val="edge"/>
          <c:yMode val="edge"/>
          <c:x val="0.41173139206655773"/>
          <c:y val="3.6540248982638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19"/>
          <c:w val="0.64047067556516013"/>
          <c:h val="0.61754105497549872"/>
        </c:manualLayout>
      </c:layout>
      <c:lineChart>
        <c:grouping val="standard"/>
        <c:varyColors val="0"/>
        <c:ser>
          <c:idx val="0"/>
          <c:order val="0"/>
          <c:tx>
            <c:strRef>
              <c:f>'graph mois'!$B$186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mois'!$A$187:$A$193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mois'!$B$187:$B$193</c:f>
              <c:numCache>
                <c:formatCode>General</c:formatCode>
                <c:ptCount val="7"/>
                <c:pt idx="0">
                  <c:v>24</c:v>
                </c:pt>
                <c:pt idx="1">
                  <c:v>249</c:v>
                </c:pt>
                <c:pt idx="2">
                  <c:v>547</c:v>
                </c:pt>
                <c:pt idx="3">
                  <c:v>818</c:v>
                </c:pt>
                <c:pt idx="4">
                  <c:v>1109</c:v>
                </c:pt>
                <c:pt idx="5">
                  <c:v>749</c:v>
                </c:pt>
                <c:pt idx="6">
                  <c:v>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mois'!$C$186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mois'!$A$187:$A$193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mois'!$C$187:$C$193</c:f>
              <c:numCache>
                <c:formatCode>General</c:formatCode>
                <c:ptCount val="7"/>
                <c:pt idx="0">
                  <c:v>209</c:v>
                </c:pt>
                <c:pt idx="1">
                  <c:v>339</c:v>
                </c:pt>
                <c:pt idx="2">
                  <c:v>156</c:v>
                </c:pt>
                <c:pt idx="3">
                  <c:v>197</c:v>
                </c:pt>
                <c:pt idx="4">
                  <c:v>225</c:v>
                </c:pt>
                <c:pt idx="5">
                  <c:v>222</c:v>
                </c:pt>
                <c:pt idx="6">
                  <c:v>270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mois'!$D$186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'graph mois'!$A$187:$A$193</c:f>
              <c:numCache>
                <c:formatCode>mmm\-yy</c:formatCode>
                <c:ptCount val="7"/>
                <c:pt idx="0">
                  <c:v>41153</c:v>
                </c:pt>
                <c:pt idx="1">
                  <c:v>41183</c:v>
                </c:pt>
                <c:pt idx="2">
                  <c:v>41214</c:v>
                </c:pt>
                <c:pt idx="3">
                  <c:v>41244</c:v>
                </c:pt>
                <c:pt idx="4">
                  <c:v>41275</c:v>
                </c:pt>
                <c:pt idx="5">
                  <c:v>41306</c:v>
                </c:pt>
                <c:pt idx="6">
                  <c:v>41334</c:v>
                </c:pt>
              </c:numCache>
            </c:numRef>
          </c:cat>
          <c:val>
            <c:numRef>
              <c:f>'graph mois'!$D$187:$D$193</c:f>
              <c:numCache>
                <c:formatCode>General</c:formatCode>
                <c:ptCount val="7"/>
                <c:pt idx="0">
                  <c:v>61</c:v>
                </c:pt>
                <c:pt idx="1">
                  <c:v>76</c:v>
                </c:pt>
                <c:pt idx="2">
                  <c:v>143</c:v>
                </c:pt>
                <c:pt idx="3">
                  <c:v>123</c:v>
                </c:pt>
                <c:pt idx="4">
                  <c:v>160</c:v>
                </c:pt>
                <c:pt idx="5">
                  <c:v>236</c:v>
                </c:pt>
                <c:pt idx="6">
                  <c:v>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26800"/>
        <c:axId val="475427192"/>
      </c:lineChart>
      <c:dateAx>
        <c:axId val="4754268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54271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542719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5426800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09869375908426"/>
          <c:y val="0.35231454471288814"/>
          <c:w val="0.19158200290275765"/>
          <c:h val="0.316727216964105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2011/2012</a:t>
            </a:r>
          </a:p>
        </c:rich>
      </c:tx>
      <c:layout>
        <c:manualLayout>
          <c:xMode val="edge"/>
          <c:yMode val="edge"/>
          <c:x val="0.41173128927065938"/>
          <c:y val="3.65411786213302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16090234199138487"/>
          <c:w val="0.64047067556516035"/>
          <c:h val="0.67588410404360477"/>
        </c:manualLayout>
      </c:layout>
      <c:lineChart>
        <c:grouping val="standard"/>
        <c:varyColors val="0"/>
        <c:ser>
          <c:idx val="0"/>
          <c:order val="0"/>
          <c:tx>
            <c:strRef>
              <c:f>'[2]graph mois'!$B$198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mois'!$B$199:$B$205</c:f>
              <c:numCache>
                <c:formatCode>General</c:formatCode>
                <c:ptCount val="7"/>
                <c:pt idx="0">
                  <c:v>2</c:v>
                </c:pt>
                <c:pt idx="1">
                  <c:v>210</c:v>
                </c:pt>
                <c:pt idx="2">
                  <c:v>667</c:v>
                </c:pt>
                <c:pt idx="3">
                  <c:v>620</c:v>
                </c:pt>
                <c:pt idx="4">
                  <c:v>772</c:v>
                </c:pt>
                <c:pt idx="5">
                  <c:v>1019</c:v>
                </c:pt>
                <c:pt idx="6">
                  <c:v>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'[2]graph mois'!$C$198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mois'!$C$199:$C$205</c:f>
              <c:numCache>
                <c:formatCode>General</c:formatCode>
                <c:ptCount val="7"/>
                <c:pt idx="0">
                  <c:v>589</c:v>
                </c:pt>
                <c:pt idx="1">
                  <c:v>368</c:v>
                </c:pt>
                <c:pt idx="2">
                  <c:v>435</c:v>
                </c:pt>
                <c:pt idx="3">
                  <c:v>435</c:v>
                </c:pt>
                <c:pt idx="4">
                  <c:v>416</c:v>
                </c:pt>
                <c:pt idx="5">
                  <c:v>123</c:v>
                </c:pt>
                <c:pt idx="6">
                  <c:v>146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'[2]graph mois'!$D$198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'[2]graph mois'!$A$199:$A$205</c:f>
              <c:numCache>
                <c:formatCode>General</c:formatCode>
                <c:ptCount val="7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</c:numCache>
            </c:numRef>
          </c:cat>
          <c:val>
            <c:numRef>
              <c:f>'[2]graph mois'!$D$199:$D$205</c:f>
              <c:numCache>
                <c:formatCode>General</c:formatCode>
                <c:ptCount val="7"/>
                <c:pt idx="0">
                  <c:v>148</c:v>
                </c:pt>
                <c:pt idx="1">
                  <c:v>184</c:v>
                </c:pt>
                <c:pt idx="2">
                  <c:v>131</c:v>
                </c:pt>
                <c:pt idx="3">
                  <c:v>182</c:v>
                </c:pt>
                <c:pt idx="4">
                  <c:v>244</c:v>
                </c:pt>
                <c:pt idx="5">
                  <c:v>212</c:v>
                </c:pt>
                <c:pt idx="6">
                  <c:v>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427976"/>
        <c:axId val="470449232"/>
      </c:lineChart>
      <c:catAx>
        <c:axId val="4754279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044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449232"/>
        <c:scaling>
          <c:orientation val="minMax"/>
          <c:max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5427976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71554404209631"/>
          <c:y val="0.32945861138344334"/>
          <c:w val="0.19242013323479909"/>
          <c:h val="0.321706644056761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Année 2010/2011</a:t>
            </a:r>
          </a:p>
        </c:rich>
      </c:tx>
      <c:layout>
        <c:manualLayout>
          <c:xMode val="edge"/>
          <c:yMode val="edge"/>
          <c:x val="0.38010670631490129"/>
          <c:y val="2.2359785671952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0035523978685E-2"/>
          <c:y val="0.14534232017818421"/>
          <c:w val="0.65896980461814092"/>
          <c:h val="0.62981672077213058"/>
        </c:manualLayout>
      </c:layout>
      <c:lineChart>
        <c:grouping val="standard"/>
        <c:varyColors val="0"/>
        <c:ser>
          <c:idx val="0"/>
          <c:order val="0"/>
          <c:tx>
            <c:v>Cormorans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mois'!$B$176:$B$182</c:f>
              <c:numCache>
                <c:formatCode>General</c:formatCode>
                <c:ptCount val="7"/>
                <c:pt idx="0">
                  <c:v>3</c:v>
                </c:pt>
                <c:pt idx="1">
                  <c:v>168</c:v>
                </c:pt>
                <c:pt idx="2">
                  <c:v>390</c:v>
                </c:pt>
                <c:pt idx="3">
                  <c:v>470</c:v>
                </c:pt>
                <c:pt idx="4">
                  <c:v>607</c:v>
                </c:pt>
                <c:pt idx="5">
                  <c:v>571</c:v>
                </c:pt>
                <c:pt idx="6">
                  <c:v>327</c:v>
                </c:pt>
              </c:numCache>
            </c:numRef>
          </c:val>
          <c:smooth val="0"/>
        </c:ser>
        <c:ser>
          <c:idx val="1"/>
          <c:order val="1"/>
          <c:tx>
            <c:v>gardeboeufs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mois'!$C$176:$C$182</c:f>
              <c:numCache>
                <c:formatCode>General</c:formatCode>
                <c:ptCount val="7"/>
                <c:pt idx="0">
                  <c:v>274</c:v>
                </c:pt>
                <c:pt idx="1">
                  <c:v>510</c:v>
                </c:pt>
                <c:pt idx="2">
                  <c:v>311</c:v>
                </c:pt>
                <c:pt idx="3">
                  <c:v>137</c:v>
                </c:pt>
                <c:pt idx="4">
                  <c:v>174</c:v>
                </c:pt>
                <c:pt idx="5">
                  <c:v>176</c:v>
                </c:pt>
                <c:pt idx="6">
                  <c:v>220</c:v>
                </c:pt>
              </c:numCache>
            </c:numRef>
          </c:val>
          <c:smooth val="0"/>
        </c:ser>
        <c:ser>
          <c:idx val="2"/>
          <c:order val="2"/>
          <c:tx>
            <c:v>garzette</c:v>
          </c:tx>
          <c:spPr>
            <a:ln w="3175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'[2]graph mois'!$A$176:$A$182</c:f>
              <c:numCache>
                <c:formatCode>General</c:formatCode>
                <c:ptCount val="7"/>
                <c:pt idx="0">
                  <c:v>40422</c:v>
                </c:pt>
                <c:pt idx="1">
                  <c:v>40452</c:v>
                </c:pt>
                <c:pt idx="2">
                  <c:v>40483</c:v>
                </c:pt>
                <c:pt idx="3">
                  <c:v>40513</c:v>
                </c:pt>
                <c:pt idx="4">
                  <c:v>40544</c:v>
                </c:pt>
                <c:pt idx="5">
                  <c:v>40575</c:v>
                </c:pt>
                <c:pt idx="6">
                  <c:v>40603</c:v>
                </c:pt>
              </c:numCache>
            </c:numRef>
          </c:cat>
          <c:val>
            <c:numRef>
              <c:f>'[2]graph mois'!$D$176:$D$182</c:f>
              <c:numCache>
                <c:formatCode>General</c:formatCode>
                <c:ptCount val="7"/>
                <c:pt idx="0">
                  <c:v>37</c:v>
                </c:pt>
                <c:pt idx="1">
                  <c:v>111</c:v>
                </c:pt>
                <c:pt idx="2">
                  <c:v>134</c:v>
                </c:pt>
                <c:pt idx="3">
                  <c:v>132</c:v>
                </c:pt>
                <c:pt idx="4">
                  <c:v>135</c:v>
                </c:pt>
                <c:pt idx="5">
                  <c:v>122</c:v>
                </c:pt>
                <c:pt idx="6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50016"/>
        <c:axId val="470450408"/>
      </c:lineChart>
      <c:catAx>
        <c:axId val="47045001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470450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450408"/>
        <c:scaling>
          <c:orientation val="minMax"/>
          <c:max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045001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555584330000162"/>
          <c:y val="5.7143031529550074E-2"/>
          <c:w val="0.18814821619944624"/>
          <c:h val="0.307143794471327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 paperSize="9" orientation="landscape" horizontalDpi="0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2017/2018</a:t>
            </a:r>
          </a:p>
        </c:rich>
      </c:tx>
      <c:layout>
        <c:manualLayout>
          <c:xMode val="edge"/>
          <c:yMode val="edge"/>
          <c:x val="0.40448492051701673"/>
          <c:y val="3.6541039166220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27"/>
          <c:w val="0.64047067556516035"/>
          <c:h val="0.61754105497549894"/>
        </c:manualLayout>
      </c:layout>
      <c:lineChart>
        <c:grouping val="standard"/>
        <c:varyColors val="0"/>
        <c:ser>
          <c:idx val="0"/>
          <c:order val="0"/>
          <c:tx>
            <c:strRef>
              <c:f>'graph mois'!$B$260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'graph mois'!$A$261:$A$267</c:f>
              <c:numCache>
                <c:formatCode>mmm\-yy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'graph mois'!$B$261:$B$267</c:f>
              <c:numCache>
                <c:formatCode>General</c:formatCode>
                <c:ptCount val="7"/>
                <c:pt idx="0">
                  <c:v>48</c:v>
                </c:pt>
                <c:pt idx="1">
                  <c:v>490</c:v>
                </c:pt>
                <c:pt idx="2">
                  <c:v>653</c:v>
                </c:pt>
                <c:pt idx="3">
                  <c:v>974</c:v>
                </c:pt>
                <c:pt idx="4">
                  <c:v>1288</c:v>
                </c:pt>
                <c:pt idx="5">
                  <c:v>969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'graph mois'!$C$260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'graph mois'!$A$261:$A$267</c:f>
              <c:numCache>
                <c:formatCode>mmm\-yy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'graph mois'!$C$261:$C$267</c:f>
              <c:numCache>
                <c:formatCode>General</c:formatCode>
                <c:ptCount val="7"/>
                <c:pt idx="0">
                  <c:v>221</c:v>
                </c:pt>
                <c:pt idx="1">
                  <c:v>473</c:v>
                </c:pt>
                <c:pt idx="2">
                  <c:v>466</c:v>
                </c:pt>
                <c:pt idx="3">
                  <c:v>263</c:v>
                </c:pt>
                <c:pt idx="4">
                  <c:v>247</c:v>
                </c:pt>
                <c:pt idx="5">
                  <c:v>270</c:v>
                </c:pt>
                <c:pt idx="6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mois'!$D$260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'graph mois'!$A$261:$A$267</c:f>
              <c:numCache>
                <c:formatCode>mmm\-yy</c:formatCode>
                <c:ptCount val="7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  <c:pt idx="6">
                  <c:v>43160</c:v>
                </c:pt>
              </c:numCache>
            </c:numRef>
          </c:cat>
          <c:val>
            <c:numRef>
              <c:f>'graph mois'!$D$261:$D$267</c:f>
              <c:numCache>
                <c:formatCode>General</c:formatCode>
                <c:ptCount val="7"/>
                <c:pt idx="0">
                  <c:v>16</c:v>
                </c:pt>
                <c:pt idx="1">
                  <c:v>132</c:v>
                </c:pt>
                <c:pt idx="2">
                  <c:v>207</c:v>
                </c:pt>
                <c:pt idx="3">
                  <c:v>247</c:v>
                </c:pt>
                <c:pt idx="4">
                  <c:v>122</c:v>
                </c:pt>
                <c:pt idx="5">
                  <c:v>109</c:v>
                </c:pt>
                <c:pt idx="6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51192"/>
        <c:axId val="470451584"/>
      </c:lineChart>
      <c:dateAx>
        <c:axId val="4704511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04515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70451584"/>
        <c:scaling>
          <c:orientation val="minMax"/>
          <c:max val="1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045119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19593613934513"/>
          <c:y val="0.36603891614111006"/>
          <c:w val="0.19303338171263096"/>
          <c:h val="0.316982154184065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22" footer="0.4921259845000052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2013/2014</a:t>
            </a:r>
          </a:p>
        </c:rich>
      </c:tx>
      <c:layout>
        <c:manualLayout>
          <c:xMode val="edge"/>
          <c:yMode val="edge"/>
          <c:x val="0.4117312454587172"/>
          <c:y val="3.6540504900655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38"/>
          <c:w val="0.64047067556516069"/>
          <c:h val="0.61754105497549916"/>
        </c:manualLayout>
      </c:layout>
      <c:lineChart>
        <c:grouping val="standard"/>
        <c:varyColors val="0"/>
        <c:ser>
          <c:idx val="0"/>
          <c:order val="0"/>
          <c:tx>
            <c:strRef>
              <c:f>'[3]graph mois'!$B$205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mois'!$B$206:$B$212</c:f>
              <c:numCache>
                <c:formatCode>General</c:formatCode>
                <c:ptCount val="7"/>
                <c:pt idx="0">
                  <c:v>56</c:v>
                </c:pt>
                <c:pt idx="1">
                  <c:v>406</c:v>
                </c:pt>
                <c:pt idx="2">
                  <c:v>532</c:v>
                </c:pt>
                <c:pt idx="3">
                  <c:v>543</c:v>
                </c:pt>
                <c:pt idx="4">
                  <c:v>495</c:v>
                </c:pt>
                <c:pt idx="5">
                  <c:v>631</c:v>
                </c:pt>
                <c:pt idx="6">
                  <c:v>446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'[3]graph mois'!$C$205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mois'!$C$206:$C$212</c:f>
              <c:numCache>
                <c:formatCode>General</c:formatCode>
                <c:ptCount val="7"/>
                <c:pt idx="0">
                  <c:v>169</c:v>
                </c:pt>
                <c:pt idx="1">
                  <c:v>225</c:v>
                </c:pt>
                <c:pt idx="2">
                  <c:v>334</c:v>
                </c:pt>
                <c:pt idx="3">
                  <c:v>237</c:v>
                </c:pt>
                <c:pt idx="4">
                  <c:v>127</c:v>
                </c:pt>
                <c:pt idx="5">
                  <c:v>118</c:v>
                </c:pt>
                <c:pt idx="6">
                  <c:v>183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'[3]graph mois'!$D$205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'[3]graph mois'!$A$206:$A$212</c:f>
              <c:numCache>
                <c:formatCode>General</c:formatCode>
                <c:ptCount val="7"/>
                <c:pt idx="0">
                  <c:v>41518</c:v>
                </c:pt>
                <c:pt idx="1">
                  <c:v>41548</c:v>
                </c:pt>
                <c:pt idx="2">
                  <c:v>41579</c:v>
                </c:pt>
                <c:pt idx="3">
                  <c:v>41609</c:v>
                </c:pt>
                <c:pt idx="4">
                  <c:v>41640</c:v>
                </c:pt>
                <c:pt idx="5">
                  <c:v>41671</c:v>
                </c:pt>
                <c:pt idx="6">
                  <c:v>41699</c:v>
                </c:pt>
              </c:numCache>
            </c:numRef>
          </c:cat>
          <c:val>
            <c:numRef>
              <c:f>'[3]graph mois'!$D$206:$D$212</c:f>
              <c:numCache>
                <c:formatCode>General</c:formatCode>
                <c:ptCount val="7"/>
                <c:pt idx="0">
                  <c:v>28</c:v>
                </c:pt>
                <c:pt idx="1">
                  <c:v>73</c:v>
                </c:pt>
                <c:pt idx="2">
                  <c:v>151</c:v>
                </c:pt>
                <c:pt idx="3">
                  <c:v>119</c:v>
                </c:pt>
                <c:pt idx="4">
                  <c:v>188</c:v>
                </c:pt>
                <c:pt idx="5">
                  <c:v>162</c:v>
                </c:pt>
                <c:pt idx="6">
                  <c:v>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452368"/>
        <c:axId val="470452760"/>
      </c:lineChart>
      <c:dateAx>
        <c:axId val="470452368"/>
        <c:scaling>
          <c:orientation val="minMax"/>
          <c:min val="41518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0452760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47045276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0452368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24843546501"/>
          <c:y val="0.35338491819649892"/>
          <c:w val="0.19275369138986481"/>
          <c:h val="0.31579077796283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33" footer="0.4921259845000053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2014/2015</a:t>
            </a:r>
          </a:p>
        </c:rich>
      </c:tx>
      <c:layout>
        <c:manualLayout>
          <c:xMode val="edge"/>
          <c:yMode val="edge"/>
          <c:x val="0.40448497610115824"/>
          <c:y val="3.65405049006555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38"/>
          <c:w val="0.64047067556516069"/>
          <c:h val="0.61754105497549916"/>
        </c:manualLayout>
      </c:layout>
      <c:lineChart>
        <c:grouping val="standard"/>
        <c:varyColors val="0"/>
        <c:ser>
          <c:idx val="0"/>
          <c:order val="0"/>
          <c:tx>
            <c:strRef>
              <c:f>'[4]graph mois'!$B$219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mois'!$B$220:$B$226</c:f>
              <c:numCache>
                <c:formatCode>General</c:formatCode>
                <c:ptCount val="7"/>
                <c:pt idx="0">
                  <c:v>9</c:v>
                </c:pt>
                <c:pt idx="1">
                  <c:v>399</c:v>
                </c:pt>
                <c:pt idx="2">
                  <c:v>744</c:v>
                </c:pt>
                <c:pt idx="3">
                  <c:v>611</c:v>
                </c:pt>
                <c:pt idx="4">
                  <c:v>885</c:v>
                </c:pt>
                <c:pt idx="5">
                  <c:v>646</c:v>
                </c:pt>
                <c:pt idx="6">
                  <c:v>298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'[4]graph mois'!$C$219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mois'!$C$220:$C$226</c:f>
              <c:numCache>
                <c:formatCode>General</c:formatCode>
                <c:ptCount val="7"/>
                <c:pt idx="0">
                  <c:v>164</c:v>
                </c:pt>
                <c:pt idx="1">
                  <c:v>320</c:v>
                </c:pt>
                <c:pt idx="2">
                  <c:v>354</c:v>
                </c:pt>
                <c:pt idx="3">
                  <c:v>306</c:v>
                </c:pt>
                <c:pt idx="4">
                  <c:v>323</c:v>
                </c:pt>
                <c:pt idx="5">
                  <c:v>192</c:v>
                </c:pt>
                <c:pt idx="6">
                  <c:v>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'[4]graph mois'!$D$219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'[4]graph mois'!$A$220:$A$226</c:f>
              <c:numCache>
                <c:formatCode>General</c:formatCode>
                <c:ptCount val="7"/>
                <c:pt idx="0">
                  <c:v>41883</c:v>
                </c:pt>
                <c:pt idx="1">
                  <c:v>41913</c:v>
                </c:pt>
                <c:pt idx="2">
                  <c:v>41944</c:v>
                </c:pt>
                <c:pt idx="3">
                  <c:v>41974</c:v>
                </c:pt>
                <c:pt idx="4">
                  <c:v>42005</c:v>
                </c:pt>
                <c:pt idx="5">
                  <c:v>42036</c:v>
                </c:pt>
                <c:pt idx="6">
                  <c:v>42064</c:v>
                </c:pt>
              </c:numCache>
            </c:numRef>
          </c:cat>
          <c:val>
            <c:numRef>
              <c:f>'[4]graph mois'!$D$220:$D$226</c:f>
              <c:numCache>
                <c:formatCode>General</c:formatCode>
                <c:ptCount val="7"/>
                <c:pt idx="0">
                  <c:v>14</c:v>
                </c:pt>
                <c:pt idx="1">
                  <c:v>91</c:v>
                </c:pt>
                <c:pt idx="2">
                  <c:v>102</c:v>
                </c:pt>
                <c:pt idx="3">
                  <c:v>117</c:v>
                </c:pt>
                <c:pt idx="4">
                  <c:v>135</c:v>
                </c:pt>
                <c:pt idx="5">
                  <c:v>84</c:v>
                </c:pt>
                <c:pt idx="6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29000"/>
        <c:axId val="481629392"/>
      </c:lineChart>
      <c:catAx>
        <c:axId val="4816290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62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1629392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629000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24843546501"/>
          <c:y val="0.36466316026659168"/>
          <c:w val="0.19275369138986481"/>
          <c:h val="0.31579077796283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33" footer="0.4921259845000053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2015/2016</a:t>
            </a:r>
          </a:p>
        </c:rich>
      </c:tx>
      <c:layout>
        <c:manualLayout>
          <c:xMode val="edge"/>
          <c:yMode val="edge"/>
          <c:x val="0.4044849556848984"/>
          <c:y val="3.6540880503144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13"/>
          <c:w val="0.64047067556516002"/>
          <c:h val="0.6175410549754986"/>
        </c:manualLayout>
      </c:layout>
      <c:lineChart>
        <c:grouping val="standard"/>
        <c:varyColors val="0"/>
        <c:ser>
          <c:idx val="0"/>
          <c:order val="0"/>
          <c:tx>
            <c:strRef>
              <c:f>'[5]graph mois'!$B$233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mois'!$B$234:$B$240</c:f>
              <c:numCache>
                <c:formatCode>General</c:formatCode>
                <c:ptCount val="7"/>
                <c:pt idx="0">
                  <c:v>50</c:v>
                </c:pt>
                <c:pt idx="1">
                  <c:v>348</c:v>
                </c:pt>
                <c:pt idx="2">
                  <c:v>584</c:v>
                </c:pt>
                <c:pt idx="3">
                  <c:v>766</c:v>
                </c:pt>
                <c:pt idx="4">
                  <c:v>785</c:v>
                </c:pt>
                <c:pt idx="5">
                  <c:v>722</c:v>
                </c:pt>
                <c:pt idx="6">
                  <c:v>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'[5]graph mois'!$C$233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mois'!$C$234:$C$240</c:f>
              <c:numCache>
                <c:formatCode>General</c:formatCode>
                <c:ptCount val="7"/>
                <c:pt idx="0">
                  <c:v>398</c:v>
                </c:pt>
                <c:pt idx="1">
                  <c:v>374</c:v>
                </c:pt>
                <c:pt idx="2">
                  <c:v>535</c:v>
                </c:pt>
                <c:pt idx="3">
                  <c:v>368</c:v>
                </c:pt>
                <c:pt idx="4">
                  <c:v>357</c:v>
                </c:pt>
                <c:pt idx="5">
                  <c:v>315</c:v>
                </c:pt>
                <c:pt idx="6">
                  <c:v>363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'[5]graph mois'!$D$233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'[5]graph mois'!$A$234:$A$240</c:f>
              <c:numCache>
                <c:formatCode>General</c:formatCode>
                <c:ptCount val="7"/>
                <c:pt idx="0">
                  <c:v>42248</c:v>
                </c:pt>
                <c:pt idx="1">
                  <c:v>42278</c:v>
                </c:pt>
                <c:pt idx="2">
                  <c:v>42309</c:v>
                </c:pt>
                <c:pt idx="3">
                  <c:v>42339</c:v>
                </c:pt>
                <c:pt idx="4">
                  <c:v>42370</c:v>
                </c:pt>
                <c:pt idx="5">
                  <c:v>42401</c:v>
                </c:pt>
                <c:pt idx="6">
                  <c:v>42430</c:v>
                </c:pt>
              </c:numCache>
            </c:numRef>
          </c:cat>
          <c:val>
            <c:numRef>
              <c:f>'[5]graph mois'!$D$234:$D$240</c:f>
              <c:numCache>
                <c:formatCode>General</c:formatCode>
                <c:ptCount val="7"/>
                <c:pt idx="0">
                  <c:v>23</c:v>
                </c:pt>
                <c:pt idx="1">
                  <c:v>106</c:v>
                </c:pt>
                <c:pt idx="2">
                  <c:v>100</c:v>
                </c:pt>
                <c:pt idx="3">
                  <c:v>107</c:v>
                </c:pt>
                <c:pt idx="4">
                  <c:v>126</c:v>
                </c:pt>
                <c:pt idx="5">
                  <c:v>119</c:v>
                </c:pt>
                <c:pt idx="6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30176"/>
        <c:axId val="481630568"/>
      </c:lineChart>
      <c:dateAx>
        <c:axId val="48163017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63056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81630568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630176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05816120810978"/>
          <c:y val="0.36603872629128908"/>
          <c:w val="0.19275362318840583"/>
          <c:h val="0.31698212251771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05" footer="0.4921259845000050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100" b="1"/>
              <a:t>Année 2016/2017</a:t>
            </a:r>
          </a:p>
        </c:rich>
      </c:tx>
      <c:layout>
        <c:manualLayout>
          <c:xMode val="edge"/>
          <c:yMode val="edge"/>
          <c:x val="0.40448492051701684"/>
          <c:y val="3.6541039166220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57671503096798E-2"/>
          <c:y val="0.21924534496171533"/>
          <c:w val="0.64047067556516046"/>
          <c:h val="0.61754105497549905"/>
        </c:manualLayout>
      </c:layout>
      <c:lineChart>
        <c:grouping val="standard"/>
        <c:varyColors val="0"/>
        <c:ser>
          <c:idx val="0"/>
          <c:order val="0"/>
          <c:tx>
            <c:strRef>
              <c:f>'[6]graph mois'!$B$249</c:f>
              <c:strCache>
                <c:ptCount val="1"/>
                <c:pt idx="0">
                  <c:v>Cormoran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mois'!$B$250:$B$256</c:f>
              <c:numCache>
                <c:formatCode>General</c:formatCode>
                <c:ptCount val="7"/>
                <c:pt idx="0">
                  <c:v>78</c:v>
                </c:pt>
                <c:pt idx="1">
                  <c:v>212</c:v>
                </c:pt>
                <c:pt idx="2">
                  <c:v>620</c:v>
                </c:pt>
                <c:pt idx="3">
                  <c:v>630</c:v>
                </c:pt>
                <c:pt idx="4">
                  <c:v>771</c:v>
                </c:pt>
                <c:pt idx="5">
                  <c:v>641</c:v>
                </c:pt>
                <c:pt idx="6">
                  <c:v>193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'[6]graph mois'!$C$249</c:f>
              <c:strCache>
                <c:ptCount val="1"/>
                <c:pt idx="0">
                  <c:v>Gardeboeuf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mois'!$C$250:$C$256</c:f>
              <c:numCache>
                <c:formatCode>General</c:formatCode>
                <c:ptCount val="7"/>
                <c:pt idx="0">
                  <c:v>79</c:v>
                </c:pt>
                <c:pt idx="1">
                  <c:v>465</c:v>
                </c:pt>
                <c:pt idx="2">
                  <c:v>473</c:v>
                </c:pt>
                <c:pt idx="3">
                  <c:v>553</c:v>
                </c:pt>
                <c:pt idx="4">
                  <c:v>434</c:v>
                </c:pt>
                <c:pt idx="5">
                  <c:v>380</c:v>
                </c:pt>
                <c:pt idx="6">
                  <c:v>337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'[6]graph mois'!$D$249</c:f>
              <c:strCache>
                <c:ptCount val="1"/>
                <c:pt idx="0">
                  <c:v>Garzette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  <a:prstDash val="solid"/>
              </a:ln>
            </c:spPr>
          </c:marker>
          <c:cat>
            <c:numRef>
              <c:f>'[6]graph mois'!$A$250:$A$256</c:f>
              <c:numCache>
                <c:formatCode>General</c:formatCode>
                <c:ptCount val="7"/>
                <c:pt idx="0">
                  <c:v>42614</c:v>
                </c:pt>
                <c:pt idx="1">
                  <c:v>42644</c:v>
                </c:pt>
                <c:pt idx="2">
                  <c:v>42675</c:v>
                </c:pt>
                <c:pt idx="3">
                  <c:v>42705</c:v>
                </c:pt>
                <c:pt idx="4">
                  <c:v>42736</c:v>
                </c:pt>
                <c:pt idx="5">
                  <c:v>42767</c:v>
                </c:pt>
                <c:pt idx="6">
                  <c:v>42795</c:v>
                </c:pt>
              </c:numCache>
            </c:numRef>
          </c:cat>
          <c:val>
            <c:numRef>
              <c:f>'[6]graph mois'!$D$250:$D$256</c:f>
              <c:numCache>
                <c:formatCode>General</c:formatCode>
                <c:ptCount val="7"/>
                <c:pt idx="0">
                  <c:v>60</c:v>
                </c:pt>
                <c:pt idx="1">
                  <c:v>113</c:v>
                </c:pt>
                <c:pt idx="2">
                  <c:v>119</c:v>
                </c:pt>
                <c:pt idx="3">
                  <c:v>130</c:v>
                </c:pt>
                <c:pt idx="4">
                  <c:v>117</c:v>
                </c:pt>
                <c:pt idx="5">
                  <c:v>63</c:v>
                </c:pt>
                <c:pt idx="6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631352"/>
        <c:axId val="481631744"/>
      </c:lineChart>
      <c:dateAx>
        <c:axId val="48163135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63174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81631744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1631352"/>
        <c:crosses val="autoZero"/>
        <c:crossBetween val="between"/>
        <c:majorUnit val="100"/>
      </c:valAx>
      <c:spPr>
        <a:ln w="1270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19593613934524"/>
          <c:y val="0.36603891614111006"/>
          <c:w val="0.19303338171263099"/>
          <c:h val="0.31698215418406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28" footer="0.49212598450000528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Cormorans</a:t>
            </a:r>
          </a:p>
        </c:rich>
      </c:tx>
      <c:layout>
        <c:manualLayout>
          <c:xMode val="edge"/>
          <c:yMode val="edge"/>
          <c:x val="9.324224454054153E-2"/>
          <c:y val="2.77778718520400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99671364609022"/>
          <c:y val="0.16089129483814524"/>
          <c:w val="0.88209841416883272"/>
          <c:h val="0.5942636337124394"/>
        </c:manualLayout>
      </c:layout>
      <c:lineChart>
        <c:grouping val="standard"/>
        <c:varyColors val="0"/>
        <c:ser>
          <c:idx val="0"/>
          <c:order val="0"/>
          <c:tx>
            <c:v>Décembre</c:v>
          </c:tx>
          <c:marker>
            <c:symbol val="none"/>
          </c:marker>
          <c:cat>
            <c:strRef>
              <c:f>'Evolut par année'!$B$3:$P$3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année'!$B$5:$P$5</c:f>
              <c:numCache>
                <c:formatCode>General</c:formatCode>
                <c:ptCount val="15"/>
                <c:pt idx="0">
                  <c:v>360</c:v>
                </c:pt>
                <c:pt idx="1">
                  <c:v>299</c:v>
                </c:pt>
                <c:pt idx="2">
                  <c:v>298</c:v>
                </c:pt>
                <c:pt idx="3">
                  <c:v>482</c:v>
                </c:pt>
                <c:pt idx="4">
                  <c:v>519</c:v>
                </c:pt>
                <c:pt idx="5">
                  <c:v>450</c:v>
                </c:pt>
                <c:pt idx="6">
                  <c:v>503</c:v>
                </c:pt>
                <c:pt idx="7">
                  <c:v>470</c:v>
                </c:pt>
                <c:pt idx="8">
                  <c:v>620</c:v>
                </c:pt>
                <c:pt idx="9">
                  <c:v>818</c:v>
                </c:pt>
                <c:pt idx="10">
                  <c:v>543</c:v>
                </c:pt>
                <c:pt idx="11">
                  <c:v>611</c:v>
                </c:pt>
                <c:pt idx="12">
                  <c:v>766</c:v>
                </c:pt>
                <c:pt idx="13">
                  <c:v>630</c:v>
                </c:pt>
                <c:pt idx="14">
                  <c:v>974</c:v>
                </c:pt>
              </c:numCache>
            </c:numRef>
          </c:val>
          <c:smooth val="0"/>
        </c:ser>
        <c:ser>
          <c:idx val="1"/>
          <c:order val="1"/>
          <c:tx>
            <c:v>Janvier</c:v>
          </c:tx>
          <c:marker>
            <c:symbol val="none"/>
          </c:marker>
          <c:cat>
            <c:strRef>
              <c:f>'Evolut par année'!$B$3:$P$3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année'!$B$6:$P$6</c:f>
              <c:numCache>
                <c:formatCode>General</c:formatCode>
                <c:ptCount val="15"/>
                <c:pt idx="0">
                  <c:v>383</c:v>
                </c:pt>
                <c:pt idx="1">
                  <c:v>581</c:v>
                </c:pt>
                <c:pt idx="2">
                  <c:v>446</c:v>
                </c:pt>
                <c:pt idx="3">
                  <c:v>558</c:v>
                </c:pt>
                <c:pt idx="4">
                  <c:v>493</c:v>
                </c:pt>
                <c:pt idx="5">
                  <c:v>508</c:v>
                </c:pt>
                <c:pt idx="6">
                  <c:v>536</c:v>
                </c:pt>
                <c:pt idx="7">
                  <c:v>607</c:v>
                </c:pt>
                <c:pt idx="8">
                  <c:v>772</c:v>
                </c:pt>
                <c:pt idx="9">
                  <c:v>1109</c:v>
                </c:pt>
                <c:pt idx="10">
                  <c:v>495</c:v>
                </c:pt>
                <c:pt idx="11">
                  <c:v>885</c:v>
                </c:pt>
                <c:pt idx="12">
                  <c:v>785</c:v>
                </c:pt>
                <c:pt idx="13">
                  <c:v>771</c:v>
                </c:pt>
                <c:pt idx="14">
                  <c:v>1288</c:v>
                </c:pt>
              </c:numCache>
            </c:numRef>
          </c:val>
          <c:smooth val="0"/>
        </c:ser>
        <c:ser>
          <c:idx val="2"/>
          <c:order val="2"/>
          <c:tx>
            <c:v>Février</c:v>
          </c:tx>
          <c:marker>
            <c:symbol val="none"/>
          </c:marker>
          <c:cat>
            <c:strRef>
              <c:f>'Evolut par année'!$B$3:$P$3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année'!$B$7:$P$7</c:f>
              <c:numCache>
                <c:formatCode>General</c:formatCode>
                <c:ptCount val="15"/>
                <c:pt idx="0">
                  <c:v>398</c:v>
                </c:pt>
                <c:pt idx="1">
                  <c:v>155</c:v>
                </c:pt>
                <c:pt idx="2">
                  <c:v>499</c:v>
                </c:pt>
                <c:pt idx="3">
                  <c:v>572</c:v>
                </c:pt>
                <c:pt idx="4">
                  <c:v>544</c:v>
                </c:pt>
                <c:pt idx="5">
                  <c:v>600</c:v>
                </c:pt>
                <c:pt idx="6">
                  <c:v>441</c:v>
                </c:pt>
                <c:pt idx="7">
                  <c:v>571</c:v>
                </c:pt>
                <c:pt idx="8">
                  <c:v>1019</c:v>
                </c:pt>
                <c:pt idx="9">
                  <c:v>749</c:v>
                </c:pt>
                <c:pt idx="10">
                  <c:v>631</c:v>
                </c:pt>
                <c:pt idx="11">
                  <c:v>646</c:v>
                </c:pt>
                <c:pt idx="12">
                  <c:v>722</c:v>
                </c:pt>
                <c:pt idx="13">
                  <c:v>632</c:v>
                </c:pt>
                <c:pt idx="14">
                  <c:v>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13248"/>
        <c:axId val="607113640"/>
      </c:lineChart>
      <c:catAx>
        <c:axId val="60711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113640"/>
        <c:crosses val="autoZero"/>
        <c:auto val="1"/>
        <c:lblAlgn val="ctr"/>
        <c:lblOffset val="100"/>
        <c:noMultiLvlLbl val="0"/>
      </c:catAx>
      <c:valAx>
        <c:axId val="60711364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607113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5529581234952143"/>
          <c:y val="2.7700868492561492E-2"/>
          <c:w val="0.52544713086863148"/>
          <c:h val="0.1080333871209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200"/>
              <a:t>Gardeboeufs</a:t>
            </a:r>
          </a:p>
        </c:rich>
      </c:tx>
      <c:layout>
        <c:manualLayout>
          <c:xMode val="edge"/>
          <c:yMode val="edge"/>
          <c:x val="7.4993019489585103E-2"/>
          <c:y val="3.24074544445385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27209098862726E-2"/>
          <c:y val="0.16089129483814524"/>
          <c:w val="0.88301990376201955"/>
          <c:h val="0.5942636337124394"/>
        </c:manualLayout>
      </c:layout>
      <c:lineChart>
        <c:grouping val="standard"/>
        <c:varyColors val="0"/>
        <c:ser>
          <c:idx val="0"/>
          <c:order val="0"/>
          <c:tx>
            <c:strRef>
              <c:f>'Evolut par année'!$A$14</c:f>
              <c:strCache>
                <c:ptCount val="1"/>
                <c:pt idx="0">
                  <c:v>Décembre</c:v>
                </c:pt>
              </c:strCache>
            </c:strRef>
          </c:tx>
          <c:marker>
            <c:symbol val="none"/>
          </c:marker>
          <c:cat>
            <c:strRef>
              <c:f>'Evolut par année'!$B$12:$P$12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année'!$B$14:$P$14</c:f>
              <c:numCache>
                <c:formatCode>General</c:formatCode>
                <c:ptCount val="15"/>
                <c:pt idx="0">
                  <c:v>574</c:v>
                </c:pt>
                <c:pt idx="1">
                  <c:v>464</c:v>
                </c:pt>
                <c:pt idx="2">
                  <c:v>424</c:v>
                </c:pt>
                <c:pt idx="3">
                  <c:v>709</c:v>
                </c:pt>
                <c:pt idx="4">
                  <c:v>248</c:v>
                </c:pt>
                <c:pt idx="5">
                  <c:v>189</c:v>
                </c:pt>
                <c:pt idx="6">
                  <c:v>349</c:v>
                </c:pt>
                <c:pt idx="7">
                  <c:v>137</c:v>
                </c:pt>
                <c:pt idx="8">
                  <c:v>435</c:v>
                </c:pt>
                <c:pt idx="9">
                  <c:v>197</c:v>
                </c:pt>
                <c:pt idx="10">
                  <c:v>237</c:v>
                </c:pt>
                <c:pt idx="11">
                  <c:v>306</c:v>
                </c:pt>
                <c:pt idx="12">
                  <c:v>368</c:v>
                </c:pt>
                <c:pt idx="13">
                  <c:v>553</c:v>
                </c:pt>
                <c:pt idx="14">
                  <c:v>263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'Evolut par année'!$A$15</c:f>
              <c:strCache>
                <c:ptCount val="1"/>
                <c:pt idx="0">
                  <c:v>Janvier</c:v>
                </c:pt>
              </c:strCache>
            </c:strRef>
          </c:tx>
          <c:marker>
            <c:symbol val="none"/>
          </c:marker>
          <c:cat>
            <c:strRef>
              <c:f>'Evolut par année'!$B$12:$P$12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année'!$B$15:$P$15</c:f>
              <c:numCache>
                <c:formatCode>General</c:formatCode>
                <c:ptCount val="15"/>
                <c:pt idx="0">
                  <c:v>543</c:v>
                </c:pt>
                <c:pt idx="1">
                  <c:v>563</c:v>
                </c:pt>
                <c:pt idx="2">
                  <c:v>351</c:v>
                </c:pt>
                <c:pt idx="3">
                  <c:v>581</c:v>
                </c:pt>
                <c:pt idx="4">
                  <c:v>165</c:v>
                </c:pt>
                <c:pt idx="5">
                  <c:v>168</c:v>
                </c:pt>
                <c:pt idx="6">
                  <c:v>111</c:v>
                </c:pt>
                <c:pt idx="7">
                  <c:v>174</c:v>
                </c:pt>
                <c:pt idx="8">
                  <c:v>416</c:v>
                </c:pt>
                <c:pt idx="9">
                  <c:v>225</c:v>
                </c:pt>
                <c:pt idx="10">
                  <c:v>127</c:v>
                </c:pt>
                <c:pt idx="11">
                  <c:v>323</c:v>
                </c:pt>
                <c:pt idx="12">
                  <c:v>357</c:v>
                </c:pt>
                <c:pt idx="13">
                  <c:v>434</c:v>
                </c:pt>
                <c:pt idx="14">
                  <c:v>247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'Evolut par année'!$A$16</c:f>
              <c:strCache>
                <c:ptCount val="1"/>
                <c:pt idx="0">
                  <c:v>Février</c:v>
                </c:pt>
              </c:strCache>
            </c:strRef>
          </c:tx>
          <c:marker>
            <c:symbol val="none"/>
          </c:marker>
          <c:cat>
            <c:strRef>
              <c:f>'Evolut par année'!$B$12:$P$12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année'!$B$16:$P$16</c:f>
              <c:numCache>
                <c:formatCode>General</c:formatCode>
                <c:ptCount val="15"/>
                <c:pt idx="0">
                  <c:v>598</c:v>
                </c:pt>
                <c:pt idx="1">
                  <c:v>379</c:v>
                </c:pt>
                <c:pt idx="2">
                  <c:v>335</c:v>
                </c:pt>
                <c:pt idx="3">
                  <c:v>371</c:v>
                </c:pt>
                <c:pt idx="4">
                  <c:v>307</c:v>
                </c:pt>
                <c:pt idx="5">
                  <c:v>209</c:v>
                </c:pt>
                <c:pt idx="6">
                  <c:v>86</c:v>
                </c:pt>
                <c:pt idx="7">
                  <c:v>176</c:v>
                </c:pt>
                <c:pt idx="8">
                  <c:v>123</c:v>
                </c:pt>
                <c:pt idx="9">
                  <c:v>222</c:v>
                </c:pt>
                <c:pt idx="10">
                  <c:v>118</c:v>
                </c:pt>
                <c:pt idx="11">
                  <c:v>192</c:v>
                </c:pt>
                <c:pt idx="12">
                  <c:v>315</c:v>
                </c:pt>
                <c:pt idx="13">
                  <c:v>370</c:v>
                </c:pt>
                <c:pt idx="14">
                  <c:v>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14424"/>
        <c:axId val="607114816"/>
      </c:lineChart>
      <c:catAx>
        <c:axId val="607114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114816"/>
        <c:crosses val="autoZero"/>
        <c:auto val="1"/>
        <c:lblAlgn val="ctr"/>
        <c:lblOffset val="100"/>
        <c:noMultiLvlLbl val="0"/>
      </c:catAx>
      <c:valAx>
        <c:axId val="6071148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607114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38482074860073"/>
          <c:y val="2.4930781643305332E-2"/>
          <c:w val="0.50204747163191377"/>
          <c:h val="0.119113734518016"/>
        </c:manualLayout>
      </c:layout>
      <c:overlay val="0"/>
    </c:legend>
    <c:plotVisOnly val="1"/>
    <c:dispBlanksAs val="gap"/>
    <c:showDLblsOverMax val="0"/>
  </c:chart>
  <c:printSettings>
    <c:headerFooter/>
    <c:pageMargins b="0.75000000000001033" l="0.70000000000000062" r="0.70000000000000062" t="0.750000000000010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Villelongue dels Monts 2017/2018</a:t>
            </a:r>
          </a:p>
        </c:rich>
      </c:tx>
      <c:layout>
        <c:manualLayout>
          <c:xMode val="edge"/>
          <c:yMode val="edge"/>
          <c:x val="0.23946808201081662"/>
          <c:y val="4.1841004184100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46428752957452"/>
          <c:y val="0.25566393542032873"/>
          <c:w val="0.53413013789373953"/>
          <c:h val="0.45631158094009078"/>
        </c:manualLayout>
      </c:layout>
      <c:barChart>
        <c:barDir val="col"/>
        <c:grouping val="clustered"/>
        <c:varyColors val="0"/>
        <c:ser>
          <c:idx val="0"/>
          <c:order val="0"/>
          <c:tx>
            <c:v>Grand Cormoran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site'!$B$46:$B$52</c:f>
              <c:numCache>
                <c:formatCode>General</c:formatCode>
                <c:ptCount val="7"/>
                <c:pt idx="0">
                  <c:v>5</c:v>
                </c:pt>
                <c:pt idx="1">
                  <c:v>23</c:v>
                </c:pt>
                <c:pt idx="2">
                  <c:v>57</c:v>
                </c:pt>
                <c:pt idx="3">
                  <c:v>39</c:v>
                </c:pt>
                <c:pt idx="4">
                  <c:v>88</c:v>
                </c:pt>
                <c:pt idx="5">
                  <c:v>73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v>Gardeboeufs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site'!$C$46:$C$52</c:f>
              <c:numCache>
                <c:formatCode>General</c:formatCode>
                <c:ptCount val="7"/>
                <c:pt idx="0">
                  <c:v>11</c:v>
                </c:pt>
                <c:pt idx="1">
                  <c:v>2</c:v>
                </c:pt>
                <c:pt idx="2">
                  <c:v>104</c:v>
                </c:pt>
                <c:pt idx="3">
                  <c:v>65</c:v>
                </c:pt>
                <c:pt idx="4">
                  <c:v>28</c:v>
                </c:pt>
                <c:pt idx="5">
                  <c:v>53</c:v>
                </c:pt>
                <c:pt idx="6">
                  <c:v>9</c:v>
                </c:pt>
              </c:numCache>
            </c:numRef>
          </c:val>
        </c:ser>
        <c:ser>
          <c:idx val="2"/>
          <c:order val="2"/>
          <c:tx>
            <c:v>Aigrette garzette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site'!$A$46:$A$52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site'!$D$46:$D$52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168440"/>
        <c:axId val="597168832"/>
      </c:barChart>
      <c:catAx>
        <c:axId val="597168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716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1688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476718403547852E-2"/>
              <c:y val="0.41004184100418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716844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91872860122312"/>
          <c:y val="0.37216901991567958"/>
          <c:w val="0.20989778581767182"/>
          <c:h val="0.23624642133777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FR" sz="1200"/>
              <a:t>Aigrette garzette</a:t>
            </a:r>
          </a:p>
        </c:rich>
      </c:tx>
      <c:layout>
        <c:manualLayout>
          <c:xMode val="edge"/>
          <c:yMode val="edge"/>
          <c:x val="8.1888828067614564E-2"/>
          <c:y val="2.77777148360052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327209098862726E-2"/>
          <c:y val="0.16089129483814524"/>
          <c:w val="0.89135323709536307"/>
          <c:h val="0.5942636337124394"/>
        </c:manualLayout>
      </c:layout>
      <c:lineChart>
        <c:grouping val="standard"/>
        <c:varyColors val="0"/>
        <c:ser>
          <c:idx val="0"/>
          <c:order val="0"/>
          <c:tx>
            <c:strRef>
              <c:f>'Evolut par année'!$A$22</c:f>
              <c:strCache>
                <c:ptCount val="1"/>
                <c:pt idx="0">
                  <c:v>Décembre</c:v>
                </c:pt>
              </c:strCache>
            </c:strRef>
          </c:tx>
          <c:marker>
            <c:symbol val="none"/>
          </c:marker>
          <c:cat>
            <c:strRef>
              <c:f>'Evolut par année'!$B$20:$P$20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année'!$B$22:$P$22</c:f>
              <c:numCache>
                <c:formatCode>General</c:formatCode>
                <c:ptCount val="15"/>
                <c:pt idx="0">
                  <c:v>146</c:v>
                </c:pt>
                <c:pt idx="1">
                  <c:v>104</c:v>
                </c:pt>
                <c:pt idx="2">
                  <c:v>165</c:v>
                </c:pt>
                <c:pt idx="3">
                  <c:v>229</c:v>
                </c:pt>
                <c:pt idx="4">
                  <c:v>179</c:v>
                </c:pt>
                <c:pt idx="5">
                  <c:v>137</c:v>
                </c:pt>
                <c:pt idx="6">
                  <c:v>94</c:v>
                </c:pt>
                <c:pt idx="7">
                  <c:v>132</c:v>
                </c:pt>
                <c:pt idx="8">
                  <c:v>182</c:v>
                </c:pt>
                <c:pt idx="9">
                  <c:v>123</c:v>
                </c:pt>
                <c:pt idx="10">
                  <c:v>119</c:v>
                </c:pt>
                <c:pt idx="11">
                  <c:v>117</c:v>
                </c:pt>
                <c:pt idx="12">
                  <c:v>107</c:v>
                </c:pt>
                <c:pt idx="13">
                  <c:v>130</c:v>
                </c:pt>
                <c:pt idx="14">
                  <c:v>247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'Evolut par année'!$A$23</c:f>
              <c:strCache>
                <c:ptCount val="1"/>
                <c:pt idx="0">
                  <c:v>Janvier</c:v>
                </c:pt>
              </c:strCache>
            </c:strRef>
          </c:tx>
          <c:marker>
            <c:symbol val="none"/>
          </c:marker>
          <c:cat>
            <c:strRef>
              <c:f>'Evolut par année'!$B$20:$P$20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année'!$B$23:$P$23</c:f>
              <c:numCache>
                <c:formatCode>General</c:formatCode>
                <c:ptCount val="15"/>
                <c:pt idx="0">
                  <c:v>220</c:v>
                </c:pt>
                <c:pt idx="1">
                  <c:v>60</c:v>
                </c:pt>
                <c:pt idx="2">
                  <c:v>116</c:v>
                </c:pt>
                <c:pt idx="3">
                  <c:v>176</c:v>
                </c:pt>
                <c:pt idx="4">
                  <c:v>183</c:v>
                </c:pt>
                <c:pt idx="5">
                  <c:v>81</c:v>
                </c:pt>
                <c:pt idx="6">
                  <c:v>222</c:v>
                </c:pt>
                <c:pt idx="7">
                  <c:v>135</c:v>
                </c:pt>
                <c:pt idx="8">
                  <c:v>244</c:v>
                </c:pt>
                <c:pt idx="9">
                  <c:v>160</c:v>
                </c:pt>
                <c:pt idx="10">
                  <c:v>188</c:v>
                </c:pt>
                <c:pt idx="11">
                  <c:v>136</c:v>
                </c:pt>
                <c:pt idx="12">
                  <c:v>126</c:v>
                </c:pt>
                <c:pt idx="13">
                  <c:v>117</c:v>
                </c:pt>
                <c:pt idx="14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'Evolut par année'!$A$24</c:f>
              <c:strCache>
                <c:ptCount val="1"/>
                <c:pt idx="0">
                  <c:v>Février</c:v>
                </c:pt>
              </c:strCache>
            </c:strRef>
          </c:tx>
          <c:marker>
            <c:symbol val="none"/>
          </c:marker>
          <c:cat>
            <c:strRef>
              <c:f>'Evolut par année'!$B$20:$P$20</c:f>
              <c:strCache>
                <c:ptCount val="15"/>
                <c:pt idx="0">
                  <c:v>2003/2004</c:v>
                </c:pt>
                <c:pt idx="1">
                  <c:v>2004/2005</c:v>
                </c:pt>
                <c:pt idx="2">
                  <c:v>2005/2006</c:v>
                </c:pt>
                <c:pt idx="3">
                  <c:v>2006/2007</c:v>
                </c:pt>
                <c:pt idx="4">
                  <c:v>2007/2008</c:v>
                </c:pt>
                <c:pt idx="5">
                  <c:v>2008/2009</c:v>
                </c:pt>
                <c:pt idx="6">
                  <c:v>2009/2010</c:v>
                </c:pt>
                <c:pt idx="7">
                  <c:v>2010/2011</c:v>
                </c:pt>
                <c:pt idx="8">
                  <c:v>2011/2012</c:v>
                </c:pt>
                <c:pt idx="9">
                  <c:v>2012/2013</c:v>
                </c:pt>
                <c:pt idx="10">
                  <c:v>2013/2014</c:v>
                </c:pt>
                <c:pt idx="11">
                  <c:v>2014/2015</c:v>
                </c:pt>
                <c:pt idx="12">
                  <c:v>2015/2016</c:v>
                </c:pt>
                <c:pt idx="13">
                  <c:v>2016/2017</c:v>
                </c:pt>
                <c:pt idx="14">
                  <c:v>2017/2018</c:v>
                </c:pt>
              </c:strCache>
            </c:strRef>
          </c:cat>
          <c:val>
            <c:numRef>
              <c:f>'Evolut par année'!$B$24:$P$24</c:f>
              <c:numCache>
                <c:formatCode>General</c:formatCode>
                <c:ptCount val="15"/>
                <c:pt idx="0">
                  <c:v>102</c:v>
                </c:pt>
                <c:pt idx="1">
                  <c:v>57</c:v>
                </c:pt>
                <c:pt idx="2">
                  <c:v>103</c:v>
                </c:pt>
                <c:pt idx="3">
                  <c:v>135</c:v>
                </c:pt>
                <c:pt idx="4">
                  <c:v>161</c:v>
                </c:pt>
                <c:pt idx="5">
                  <c:v>63</c:v>
                </c:pt>
                <c:pt idx="6">
                  <c:v>155</c:v>
                </c:pt>
                <c:pt idx="7">
                  <c:v>122</c:v>
                </c:pt>
                <c:pt idx="8">
                  <c:v>212</c:v>
                </c:pt>
                <c:pt idx="9">
                  <c:v>236</c:v>
                </c:pt>
                <c:pt idx="10">
                  <c:v>162</c:v>
                </c:pt>
                <c:pt idx="11">
                  <c:v>84</c:v>
                </c:pt>
                <c:pt idx="12">
                  <c:v>119</c:v>
                </c:pt>
                <c:pt idx="13">
                  <c:v>63</c:v>
                </c:pt>
                <c:pt idx="14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15600"/>
        <c:axId val="607115992"/>
      </c:lineChart>
      <c:catAx>
        <c:axId val="60711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07115992"/>
        <c:crosses val="autoZero"/>
        <c:auto val="1"/>
        <c:lblAlgn val="ctr"/>
        <c:lblOffset val="100"/>
        <c:noMultiLvlLbl val="0"/>
      </c:catAx>
      <c:valAx>
        <c:axId val="60711599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crossAx val="60711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6364922220717025"/>
          <c:y val="2.2222237292641396E-2"/>
          <c:w val="0.51851895264588965"/>
          <c:h val="9.16667288321457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055" l="0.70000000000000062" r="0.70000000000000062" t="0.750000000000010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Millas-Nefiach</a:t>
            </a:r>
            <a:r>
              <a:rPr lang="fr-FR" baseline="0"/>
              <a:t> </a:t>
            </a:r>
            <a:r>
              <a:rPr lang="fr-FR"/>
              <a:t>2017/2018</a:t>
            </a:r>
          </a:p>
        </c:rich>
      </c:tx>
      <c:layout>
        <c:manualLayout>
          <c:xMode val="edge"/>
          <c:yMode val="edge"/>
          <c:x val="0.27186728340571781"/>
          <c:y val="8.48517993828187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2779957624844"/>
          <c:y val="0.24838778143683807"/>
          <c:w val="0.5913801816029951"/>
          <c:h val="0.46451740944031389"/>
        </c:manualLayout>
      </c:layout>
      <c:barChart>
        <c:barDir val="col"/>
        <c:grouping val="clustered"/>
        <c:varyColors val="0"/>
        <c:ser>
          <c:idx val="0"/>
          <c:order val="0"/>
          <c:tx>
            <c:v>Grand Cormoran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site'!$B$56:$B$62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7</c:v>
                </c:pt>
                <c:pt idx="3">
                  <c:v>33</c:v>
                </c:pt>
                <c:pt idx="4">
                  <c:v>9</c:v>
                </c:pt>
                <c:pt idx="5">
                  <c:v>15</c:v>
                </c:pt>
                <c:pt idx="6">
                  <c:v>20</c:v>
                </c:pt>
              </c:numCache>
            </c:numRef>
          </c:val>
        </c:ser>
        <c:ser>
          <c:idx val="1"/>
          <c:order val="1"/>
          <c:tx>
            <c:v>gardeboeufs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site'!$C$56:$C$62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41</c:v>
                </c:pt>
                <c:pt idx="3">
                  <c:v>101</c:v>
                </c:pt>
                <c:pt idx="4">
                  <c:v>76</c:v>
                </c:pt>
                <c:pt idx="5">
                  <c:v>61</c:v>
                </c:pt>
                <c:pt idx="6">
                  <c:v>65</c:v>
                </c:pt>
              </c:numCache>
            </c:numRef>
          </c:val>
        </c:ser>
        <c:ser>
          <c:idx val="2"/>
          <c:order val="2"/>
          <c:tx>
            <c:v>Aigrette garzette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site'!$A$56:$A$62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site'!$D$56:$D$62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7169616"/>
        <c:axId val="597170008"/>
      </c:barChart>
      <c:catAx>
        <c:axId val="59716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7170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1700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874439461883414E-2"/>
              <c:y val="0.405857740585774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97169616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51836918873417"/>
          <c:y val="0.36129131845357115"/>
          <c:w val="0.21206927795093344"/>
          <c:h val="0.23548452006349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Vinça  2017/2018</a:t>
            </a:r>
          </a:p>
        </c:rich>
      </c:tx>
      <c:layout>
        <c:manualLayout>
          <c:xMode val="edge"/>
          <c:yMode val="edge"/>
          <c:x val="0.33929973518411038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12561199142721"/>
          <c:y val="0.24369797896283121"/>
          <c:w val="0.5838938930847426"/>
          <c:h val="0.44958075429349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site'!$B$65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site'!$B$66:$B$72</c:f>
              <c:numCache>
                <c:formatCode>General</c:formatCode>
                <c:ptCount val="7"/>
                <c:pt idx="0" formatCode="0">
                  <c:v>32</c:v>
                </c:pt>
                <c:pt idx="1">
                  <c:v>248</c:v>
                </c:pt>
                <c:pt idx="2">
                  <c:v>103</c:v>
                </c:pt>
                <c:pt idx="3">
                  <c:v>114</c:v>
                </c:pt>
                <c:pt idx="4">
                  <c:v>112</c:v>
                </c:pt>
                <c:pt idx="5">
                  <c:v>101</c:v>
                </c:pt>
                <c:pt idx="6">
                  <c:v>42</c:v>
                </c:pt>
              </c:numCache>
            </c:numRef>
          </c:val>
        </c:ser>
        <c:ser>
          <c:idx val="1"/>
          <c:order val="1"/>
          <c:tx>
            <c:strRef>
              <c:f>'par site'!$C$65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site'!$C$66:$C$72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site'!$D$65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site'!$A$66:$A$72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site'!$D$66:$D$72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039064"/>
        <c:axId val="472039456"/>
      </c:barChart>
      <c:catAx>
        <c:axId val="472039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20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03945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3557046979865786E-2"/>
              <c:y val="0.403362226780481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203906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36462177145959"/>
          <c:y val="0.30519516807080732"/>
          <c:w val="0.21170435901094173"/>
          <c:h val="0.237013268820948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Caramany  2017/2018</a:t>
            </a:r>
          </a:p>
        </c:rich>
      </c:tx>
      <c:layout>
        <c:manualLayout>
          <c:xMode val="edge"/>
          <c:yMode val="edge"/>
          <c:x val="0.33408071748879692"/>
          <c:y val="4.2194092827004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95067264573992"/>
          <c:y val="0.24472674679731862"/>
          <c:w val="0.5538116591928256"/>
          <c:h val="0.44725922690543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site'!$B$75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site'!$B$76:$B$82</c:f>
              <c:numCache>
                <c:formatCode>General</c:formatCode>
                <c:ptCount val="7"/>
                <c:pt idx="0">
                  <c:v>0</c:v>
                </c:pt>
                <c:pt idx="1">
                  <c:v>8</c:v>
                </c:pt>
                <c:pt idx="2">
                  <c:v>37</c:v>
                </c:pt>
                <c:pt idx="3">
                  <c:v>47</c:v>
                </c:pt>
                <c:pt idx="4">
                  <c:v>50</c:v>
                </c:pt>
                <c:pt idx="5">
                  <c:v>26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'par site'!$C$75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site'!$C$76:$C$82</c:f>
              <c:numCache>
                <c:formatCode>General</c:formatCode>
                <c:ptCount val="7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site'!$D$75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site'!$A$76:$A$82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site'!$D$76:$D$82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040240"/>
        <c:axId val="472040632"/>
      </c:barChart>
      <c:catAx>
        <c:axId val="4720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2040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04063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874439461883414E-2"/>
              <c:y val="0.40506506306965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2040240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51130690638297"/>
          <c:y val="0.35830633139599033"/>
          <c:w val="0.21243545709898953"/>
          <c:h val="0.237785110835513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Saint Cyprien  2017/2018</a:t>
            </a:r>
          </a:p>
        </c:rich>
      </c:tx>
      <c:layout>
        <c:manualLayout>
          <c:xMode val="edge"/>
          <c:yMode val="edge"/>
          <c:x val="0.30973451327433632"/>
          <c:y val="4.18410041841003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80426926373835"/>
          <c:y val="0.25483941212350553"/>
          <c:w val="0.57410633813976253"/>
          <c:h val="0.45806577875364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site'!$B$85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site'!$B$86:$B$92</c:f>
              <c:numCache>
                <c:formatCode>General</c:formatCode>
                <c:ptCount val="7"/>
                <c:pt idx="0">
                  <c:v>1</c:v>
                </c:pt>
                <c:pt idx="1">
                  <c:v>78</c:v>
                </c:pt>
                <c:pt idx="2">
                  <c:v>335</c:v>
                </c:pt>
                <c:pt idx="3">
                  <c:v>533</c:v>
                </c:pt>
                <c:pt idx="4">
                  <c:v>516</c:v>
                </c:pt>
                <c:pt idx="5">
                  <c:v>281</c:v>
                </c:pt>
                <c:pt idx="6">
                  <c:v>88</c:v>
                </c:pt>
              </c:numCache>
            </c:numRef>
          </c:val>
        </c:ser>
        <c:ser>
          <c:idx val="1"/>
          <c:order val="1"/>
          <c:tx>
            <c:strRef>
              <c:f>'par site'!$C$85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site'!$C$86:$C$92</c:f>
              <c:numCache>
                <c:formatCode>General</c:formatCode>
                <c:ptCount val="7"/>
                <c:pt idx="0">
                  <c:v>210</c:v>
                </c:pt>
                <c:pt idx="1">
                  <c:v>424</c:v>
                </c:pt>
                <c:pt idx="2">
                  <c:v>278</c:v>
                </c:pt>
                <c:pt idx="3">
                  <c:v>83</c:v>
                </c:pt>
                <c:pt idx="4">
                  <c:v>137</c:v>
                </c:pt>
                <c:pt idx="5">
                  <c:v>125</c:v>
                </c:pt>
                <c:pt idx="6">
                  <c:v>117</c:v>
                </c:pt>
              </c:numCache>
            </c:numRef>
          </c:val>
        </c:ser>
        <c:ser>
          <c:idx val="2"/>
          <c:order val="2"/>
          <c:tx>
            <c:strRef>
              <c:f>'par site'!$D$85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site'!$A$86:$A$92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site'!$D$86:$D$92</c:f>
              <c:numCache>
                <c:formatCode>General</c:formatCode>
                <c:ptCount val="7"/>
                <c:pt idx="0">
                  <c:v>10</c:v>
                </c:pt>
                <c:pt idx="1">
                  <c:v>54</c:v>
                </c:pt>
                <c:pt idx="2">
                  <c:v>128</c:v>
                </c:pt>
                <c:pt idx="3">
                  <c:v>229</c:v>
                </c:pt>
                <c:pt idx="4">
                  <c:v>64</c:v>
                </c:pt>
                <c:pt idx="5">
                  <c:v>66</c:v>
                </c:pt>
                <c:pt idx="6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041416"/>
        <c:axId val="472041808"/>
      </c:barChart>
      <c:catAx>
        <c:axId val="47204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204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0418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398230088495596E-2"/>
              <c:y val="0.41004184100418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2041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00179965554218"/>
          <c:y val="0.36451713379691308"/>
          <c:w val="0.20954029552282849"/>
          <c:h val="0.235484520063492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Côte rocheuse  2017/2018</a:t>
            </a:r>
          </a:p>
        </c:rich>
      </c:tx>
      <c:layout>
        <c:manualLayout>
          <c:xMode val="edge"/>
          <c:yMode val="edge"/>
          <c:x val="0.28378449315458104"/>
          <c:y val="5.737704918032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04682529322799"/>
          <c:y val="0.24050670074339658"/>
          <c:w val="0.57539006973663609"/>
          <c:h val="0.477848839634910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site'!$B$95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site'!$B$96:$B$102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</c:numCache>
            </c:numRef>
          </c:val>
        </c:ser>
        <c:ser>
          <c:idx val="1"/>
          <c:order val="1"/>
          <c:tx>
            <c:strRef>
              <c:f>'par site'!$C$95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site'!$C$96:$C$102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site'!$D$95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site'!$A$96:$A$102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site'!$D$96:$D$102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63392"/>
        <c:axId val="473463784"/>
      </c:barChart>
      <c:catAx>
        <c:axId val="4734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3463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637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8288288288288286E-2"/>
              <c:y val="0.40573856546620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3463392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2306657614707"/>
          <c:y val="0.3734182985226483"/>
          <c:w val="0.21317162222170663"/>
          <c:h val="0.231013015187736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Villeneuve de la Raho  2017/2018</a:t>
            </a:r>
          </a:p>
        </c:rich>
      </c:tx>
      <c:layout>
        <c:manualLayout>
          <c:xMode val="edge"/>
          <c:yMode val="edge"/>
          <c:x val="0.26710863128863882"/>
          <c:y val="4.11522633744855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61489658820331"/>
          <c:y val="0.23492081699592093"/>
          <c:w val="0.59592653217212244"/>
          <c:h val="0.4825400565321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'par site'!$B$105</c:f>
              <c:strCache>
                <c:ptCount val="1"/>
                <c:pt idx="0">
                  <c:v>Grand Cormoran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site'!$B$106:$B$112</c:f>
              <c:numCache>
                <c:formatCode>General</c:formatCode>
                <c:ptCount val="7"/>
                <c:pt idx="0">
                  <c:v>3</c:v>
                </c:pt>
                <c:pt idx="1">
                  <c:v>27</c:v>
                </c:pt>
                <c:pt idx="2">
                  <c:v>6</c:v>
                </c:pt>
                <c:pt idx="3">
                  <c:v>62</c:v>
                </c:pt>
                <c:pt idx="4">
                  <c:v>328</c:v>
                </c:pt>
                <c:pt idx="5">
                  <c:v>95</c:v>
                </c:pt>
                <c:pt idx="6">
                  <c:v>12</c:v>
                </c:pt>
              </c:numCache>
            </c:numRef>
          </c:val>
        </c:ser>
        <c:ser>
          <c:idx val="1"/>
          <c:order val="1"/>
          <c:tx>
            <c:strRef>
              <c:f>'par site'!$C$105</c:f>
              <c:strCache>
                <c:ptCount val="1"/>
                <c:pt idx="0">
                  <c:v>Gardeboeufs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site'!$C$106:$C$112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'par site'!$D$105</c:f>
              <c:strCache>
                <c:ptCount val="1"/>
                <c:pt idx="0">
                  <c:v>Aigrette garzette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'par site'!$A$106:$A$112</c:f>
              <c:strCache>
                <c:ptCount val="7"/>
                <c:pt idx="0">
                  <c:v>Septembre</c:v>
                </c:pt>
                <c:pt idx="1">
                  <c:v>Octobre</c:v>
                </c:pt>
                <c:pt idx="2">
                  <c:v>Novembre</c:v>
                </c:pt>
                <c:pt idx="3">
                  <c:v>Décembre</c:v>
                </c:pt>
                <c:pt idx="4">
                  <c:v>Janvier</c:v>
                </c:pt>
                <c:pt idx="5">
                  <c:v>Février</c:v>
                </c:pt>
                <c:pt idx="6">
                  <c:v>Mars</c:v>
                </c:pt>
              </c:strCache>
            </c:strRef>
          </c:cat>
          <c:val>
            <c:numRef>
              <c:f>'par site'!$D$106:$D$112</c:f>
              <c:numCache>
                <c:formatCode>General</c:formatCode>
                <c:ptCount val="7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464568"/>
        <c:axId val="473464960"/>
      </c:barChart>
      <c:catAx>
        <c:axId val="473464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34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346496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Nbre</a:t>
                </a:r>
              </a:p>
            </c:rich>
          </c:tx>
          <c:layout>
            <c:manualLayout>
              <c:xMode val="edge"/>
              <c:yMode val="edge"/>
              <c:x val="3.5320088300220751E-2"/>
              <c:y val="0.403293909248998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3464568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740396735555361"/>
          <c:y val="0.35238122549388712"/>
          <c:w val="0.20882895571843621"/>
          <c:h val="0.231746211360843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11" footer="0.49212598450000511"/>
    <c:pageSetup paperSize="9" orientation="portrait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1</xdr:row>
      <xdr:rowOff>0</xdr:rowOff>
    </xdr:from>
    <xdr:to>
      <xdr:col>5</xdr:col>
      <xdr:colOff>693420</xdr:colOff>
      <xdr:row>15</xdr:row>
      <xdr:rowOff>0</xdr:rowOff>
    </xdr:to>
    <xdr:graphicFrame macro="">
      <xdr:nvGraphicFramePr>
        <xdr:cNvPr id="61838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175260</xdr:colOff>
      <xdr:row>1</xdr:row>
      <xdr:rowOff>7620</xdr:rowOff>
    </xdr:from>
    <xdr:to>
      <xdr:col>11</xdr:col>
      <xdr:colOff>746760</xdr:colOff>
      <xdr:row>14</xdr:row>
      <xdr:rowOff>160020</xdr:rowOff>
    </xdr:to>
    <xdr:graphicFrame macro="">
      <xdr:nvGraphicFramePr>
        <xdr:cNvPr id="61838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</xdr:colOff>
      <xdr:row>16</xdr:row>
      <xdr:rowOff>0</xdr:rowOff>
    </xdr:from>
    <xdr:to>
      <xdr:col>5</xdr:col>
      <xdr:colOff>701040</xdr:colOff>
      <xdr:row>30</xdr:row>
      <xdr:rowOff>7620</xdr:rowOff>
    </xdr:to>
    <xdr:graphicFrame macro="">
      <xdr:nvGraphicFramePr>
        <xdr:cNvPr id="61838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205740</xdr:colOff>
      <xdr:row>16</xdr:row>
      <xdr:rowOff>7620</xdr:rowOff>
    </xdr:from>
    <xdr:to>
      <xdr:col>11</xdr:col>
      <xdr:colOff>662940</xdr:colOff>
      <xdr:row>30</xdr:row>
      <xdr:rowOff>22860</xdr:rowOff>
    </xdr:to>
    <xdr:graphicFrame macro="">
      <xdr:nvGraphicFramePr>
        <xdr:cNvPr id="618385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220980</xdr:colOff>
      <xdr:row>30</xdr:row>
      <xdr:rowOff>144780</xdr:rowOff>
    </xdr:from>
    <xdr:to>
      <xdr:col>5</xdr:col>
      <xdr:colOff>685800</xdr:colOff>
      <xdr:row>44</xdr:row>
      <xdr:rowOff>144780</xdr:rowOff>
    </xdr:to>
    <xdr:graphicFrame macro="">
      <xdr:nvGraphicFramePr>
        <xdr:cNvPr id="61838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220980</xdr:colOff>
      <xdr:row>30</xdr:row>
      <xdr:rowOff>144780</xdr:rowOff>
    </xdr:from>
    <xdr:to>
      <xdr:col>11</xdr:col>
      <xdr:colOff>670560</xdr:colOff>
      <xdr:row>44</xdr:row>
      <xdr:rowOff>137160</xdr:rowOff>
    </xdr:to>
    <xdr:graphicFrame macro="">
      <xdr:nvGraphicFramePr>
        <xdr:cNvPr id="61838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190500</xdr:colOff>
      <xdr:row>46</xdr:row>
      <xdr:rowOff>7620</xdr:rowOff>
    </xdr:from>
    <xdr:to>
      <xdr:col>5</xdr:col>
      <xdr:colOff>701040</xdr:colOff>
      <xdr:row>60</xdr:row>
      <xdr:rowOff>22860</xdr:rowOff>
    </xdr:to>
    <xdr:graphicFrame macro="">
      <xdr:nvGraphicFramePr>
        <xdr:cNvPr id="61838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259080</xdr:colOff>
      <xdr:row>46</xdr:row>
      <xdr:rowOff>45720</xdr:rowOff>
    </xdr:from>
    <xdr:to>
      <xdr:col>11</xdr:col>
      <xdr:colOff>693420</xdr:colOff>
      <xdr:row>60</xdr:row>
      <xdr:rowOff>106680</xdr:rowOff>
    </xdr:to>
    <xdr:graphicFrame macro="">
      <xdr:nvGraphicFramePr>
        <xdr:cNvPr id="618385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198120</xdr:colOff>
      <xdr:row>61</xdr:row>
      <xdr:rowOff>38100</xdr:rowOff>
    </xdr:from>
    <xdr:to>
      <xdr:col>5</xdr:col>
      <xdr:colOff>723900</xdr:colOff>
      <xdr:row>75</xdr:row>
      <xdr:rowOff>91440</xdr:rowOff>
    </xdr:to>
    <xdr:graphicFrame macro="">
      <xdr:nvGraphicFramePr>
        <xdr:cNvPr id="6183856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198120</xdr:colOff>
      <xdr:row>61</xdr:row>
      <xdr:rowOff>0</xdr:rowOff>
    </xdr:from>
    <xdr:to>
      <xdr:col>11</xdr:col>
      <xdr:colOff>731520</xdr:colOff>
      <xdr:row>75</xdr:row>
      <xdr:rowOff>60960</xdr:rowOff>
    </xdr:to>
    <xdr:graphicFrame macro="">
      <xdr:nvGraphicFramePr>
        <xdr:cNvPr id="6183857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205740</xdr:colOff>
      <xdr:row>76</xdr:row>
      <xdr:rowOff>30480</xdr:rowOff>
    </xdr:from>
    <xdr:to>
      <xdr:col>5</xdr:col>
      <xdr:colOff>754380</xdr:colOff>
      <xdr:row>90</xdr:row>
      <xdr:rowOff>99060</xdr:rowOff>
    </xdr:to>
    <xdr:graphicFrame macro="">
      <xdr:nvGraphicFramePr>
        <xdr:cNvPr id="6183858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830580</xdr:colOff>
      <xdr:row>74</xdr:row>
      <xdr:rowOff>144780</xdr:rowOff>
    </xdr:from>
    <xdr:to>
      <xdr:col>10</xdr:col>
      <xdr:colOff>457200</xdr:colOff>
      <xdr:row>103</xdr:row>
      <xdr:rowOff>68580</xdr:rowOff>
    </xdr:to>
    <xdr:graphicFrame macro="">
      <xdr:nvGraphicFramePr>
        <xdr:cNvPr id="446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754380</xdr:colOff>
      <xdr:row>19</xdr:row>
      <xdr:rowOff>144780</xdr:rowOff>
    </xdr:from>
    <xdr:to>
      <xdr:col>11</xdr:col>
      <xdr:colOff>274320</xdr:colOff>
      <xdr:row>31</xdr:row>
      <xdr:rowOff>182880</xdr:rowOff>
    </xdr:to>
    <xdr:graphicFrame macro="">
      <xdr:nvGraphicFramePr>
        <xdr:cNvPr id="69649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769620</xdr:colOff>
      <xdr:row>2</xdr:row>
      <xdr:rowOff>22860</xdr:rowOff>
    </xdr:from>
    <xdr:to>
      <xdr:col>10</xdr:col>
      <xdr:colOff>746760</xdr:colOff>
      <xdr:row>14</xdr:row>
      <xdr:rowOff>30480</xdr:rowOff>
    </xdr:to>
    <xdr:graphicFrame macro="">
      <xdr:nvGraphicFramePr>
        <xdr:cNvPr id="69649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769620</xdr:colOff>
      <xdr:row>41</xdr:row>
      <xdr:rowOff>152400</xdr:rowOff>
    </xdr:from>
    <xdr:to>
      <xdr:col>11</xdr:col>
      <xdr:colOff>419100</xdr:colOff>
      <xdr:row>54</xdr:row>
      <xdr:rowOff>167640</xdr:rowOff>
    </xdr:to>
    <xdr:graphicFrame macro="">
      <xdr:nvGraphicFramePr>
        <xdr:cNvPr id="69649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769620</xdr:colOff>
      <xdr:row>126</xdr:row>
      <xdr:rowOff>160020</xdr:rowOff>
    </xdr:from>
    <xdr:to>
      <xdr:col>11</xdr:col>
      <xdr:colOff>457200</xdr:colOff>
      <xdr:row>138</xdr:row>
      <xdr:rowOff>121920</xdr:rowOff>
    </xdr:to>
    <xdr:graphicFrame macro="">
      <xdr:nvGraphicFramePr>
        <xdr:cNvPr id="69649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792480</xdr:colOff>
      <xdr:row>62</xdr:row>
      <xdr:rowOff>15240</xdr:rowOff>
    </xdr:from>
    <xdr:to>
      <xdr:col>11</xdr:col>
      <xdr:colOff>464820</xdr:colOff>
      <xdr:row>75</xdr:row>
      <xdr:rowOff>0</xdr:rowOff>
    </xdr:to>
    <xdr:graphicFrame macro="">
      <xdr:nvGraphicFramePr>
        <xdr:cNvPr id="69649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792480</xdr:colOff>
      <xdr:row>82</xdr:row>
      <xdr:rowOff>167640</xdr:rowOff>
    </xdr:from>
    <xdr:to>
      <xdr:col>11</xdr:col>
      <xdr:colOff>472440</xdr:colOff>
      <xdr:row>95</xdr:row>
      <xdr:rowOff>121920</xdr:rowOff>
    </xdr:to>
    <xdr:graphicFrame macro="">
      <xdr:nvGraphicFramePr>
        <xdr:cNvPr id="696493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762000</xdr:colOff>
      <xdr:row>104</xdr:row>
      <xdr:rowOff>137160</xdr:rowOff>
    </xdr:from>
    <xdr:to>
      <xdr:col>11</xdr:col>
      <xdr:colOff>419100</xdr:colOff>
      <xdr:row>117</xdr:row>
      <xdr:rowOff>83820</xdr:rowOff>
    </xdr:to>
    <xdr:graphicFrame macro="">
      <xdr:nvGraphicFramePr>
        <xdr:cNvPr id="696493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</xdr:colOff>
      <xdr:row>184</xdr:row>
      <xdr:rowOff>0</xdr:rowOff>
    </xdr:from>
    <xdr:to>
      <xdr:col>11</xdr:col>
      <xdr:colOff>502920</xdr:colOff>
      <xdr:row>196</xdr:row>
      <xdr:rowOff>91440</xdr:rowOff>
    </xdr:to>
    <xdr:graphicFrame macro="">
      <xdr:nvGraphicFramePr>
        <xdr:cNvPr id="6964937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164</xdr:row>
      <xdr:rowOff>167640</xdr:rowOff>
    </xdr:from>
    <xdr:to>
      <xdr:col>11</xdr:col>
      <xdr:colOff>472440</xdr:colOff>
      <xdr:row>176</xdr:row>
      <xdr:rowOff>76200</xdr:rowOff>
    </xdr:to>
    <xdr:graphicFrame macro="">
      <xdr:nvGraphicFramePr>
        <xdr:cNvPr id="6964938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769620</xdr:colOff>
      <xdr:row>146</xdr:row>
      <xdr:rowOff>7620</xdr:rowOff>
    </xdr:from>
    <xdr:to>
      <xdr:col>11</xdr:col>
      <xdr:colOff>365760</xdr:colOff>
      <xdr:row>158</xdr:row>
      <xdr:rowOff>91440</xdr:rowOff>
    </xdr:to>
    <xdr:graphicFrame macro="">
      <xdr:nvGraphicFramePr>
        <xdr:cNvPr id="6964939" name="Chart 7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754380</xdr:colOff>
      <xdr:row>256</xdr:row>
      <xdr:rowOff>149860</xdr:rowOff>
    </xdr:from>
    <xdr:to>
      <xdr:col>11</xdr:col>
      <xdr:colOff>457200</xdr:colOff>
      <xdr:row>268</xdr:row>
      <xdr:rowOff>111760</xdr:rowOff>
    </xdr:to>
    <xdr:graphicFrame macro="">
      <xdr:nvGraphicFramePr>
        <xdr:cNvPr id="6964940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0</xdr:colOff>
      <xdr:row>200</xdr:row>
      <xdr:rowOff>0</xdr:rowOff>
    </xdr:from>
    <xdr:to>
      <xdr:col>11</xdr:col>
      <xdr:colOff>502920</xdr:colOff>
      <xdr:row>211</xdr:row>
      <xdr:rowOff>144780</xdr:rowOff>
    </xdr:to>
    <xdr:graphicFrame macro="">
      <xdr:nvGraphicFramePr>
        <xdr:cNvPr id="6964941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784860</xdr:colOff>
      <xdr:row>215</xdr:row>
      <xdr:rowOff>7620</xdr:rowOff>
    </xdr:from>
    <xdr:to>
      <xdr:col>11</xdr:col>
      <xdr:colOff>495300</xdr:colOff>
      <xdr:row>226</xdr:row>
      <xdr:rowOff>144780</xdr:rowOff>
    </xdr:to>
    <xdr:graphicFrame macro="">
      <xdr:nvGraphicFramePr>
        <xdr:cNvPr id="6964942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0</xdr:colOff>
      <xdr:row>229</xdr:row>
      <xdr:rowOff>0</xdr:rowOff>
    </xdr:from>
    <xdr:to>
      <xdr:col>11</xdr:col>
      <xdr:colOff>502920</xdr:colOff>
      <xdr:row>240</xdr:row>
      <xdr:rowOff>134620</xdr:rowOff>
    </xdr:to>
    <xdr:graphicFrame macro="">
      <xdr:nvGraphicFramePr>
        <xdr:cNvPr id="15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0</xdr:colOff>
      <xdr:row>243</xdr:row>
      <xdr:rowOff>0</xdr:rowOff>
    </xdr:from>
    <xdr:to>
      <xdr:col>11</xdr:col>
      <xdr:colOff>495300</xdr:colOff>
      <xdr:row>254</xdr:row>
      <xdr:rowOff>134620</xdr:rowOff>
    </xdr:to>
    <xdr:graphicFrame macro="">
      <xdr:nvGraphicFramePr>
        <xdr:cNvPr id="16" name="Chart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</xdr:colOff>
      <xdr:row>25</xdr:row>
      <xdr:rowOff>22860</xdr:rowOff>
    </xdr:from>
    <xdr:to>
      <xdr:col>11</xdr:col>
      <xdr:colOff>22860</xdr:colOff>
      <xdr:row>41</xdr:row>
      <xdr:rowOff>91440</xdr:rowOff>
    </xdr:to>
    <xdr:graphicFrame macro="">
      <xdr:nvGraphicFramePr>
        <xdr:cNvPr id="668997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784860</xdr:colOff>
      <xdr:row>41</xdr:row>
      <xdr:rowOff>144780</xdr:rowOff>
    </xdr:from>
    <xdr:to>
      <xdr:col>11</xdr:col>
      <xdr:colOff>30480</xdr:colOff>
      <xdr:row>58</xdr:row>
      <xdr:rowOff>45720</xdr:rowOff>
    </xdr:to>
    <xdr:graphicFrame macro="">
      <xdr:nvGraphicFramePr>
        <xdr:cNvPr id="668997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61</xdr:row>
      <xdr:rowOff>0</xdr:rowOff>
    </xdr:from>
    <xdr:to>
      <xdr:col>11</xdr:col>
      <xdr:colOff>7620</xdr:colOff>
      <xdr:row>77</xdr:row>
      <xdr:rowOff>60960</xdr:rowOff>
    </xdr:to>
    <xdr:graphicFrame macro="">
      <xdr:nvGraphicFramePr>
        <xdr:cNvPr id="6689973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cques/Local%20Settings/Temporary%20Internet%20Files/Content.IE5/YZQNQH2Z/Dortoirs%202003-200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ques/AppData/Local/Microsoft/Windows/Temporary%20Internet%20Files/Content.IE5/C7P93YWP/Dortoirs%202011-2012%20%20Ma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ques/AppData/Local/Microsoft/Windows/Temporary%20Internet%20Files/Content.IE5/6HRZPWW6/Dortoirs%202013-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ques/AppData/Local/Microsoft/Windows/Temporary%20Internet%20Files/Content.IE5/6HRZPWW6/Dortoirs%202014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MAN/AppData/Local/Microsoft/Windows/Temporary%20Internet%20Files/Content.Outlook/GRP2EQWL/Dortoirs%202015-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MAN/AppData/Local/Microsoft/Windows/Temporary%20Internet%20Files/Content.Outlook/GRP2EQWL/Dortoirs%20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ite"/>
      <sheetName val="par site"/>
      <sheetName val="graph mois"/>
      <sheetName val="par mois"/>
    </sheetNames>
    <sheetDataSet>
      <sheetData sheetId="0" refreshError="1"/>
      <sheetData sheetId="1" refreshError="1"/>
      <sheetData sheetId="2">
        <row r="33">
          <cell r="A33">
            <v>37895</v>
          </cell>
          <cell r="B33">
            <v>71</v>
          </cell>
          <cell r="C33">
            <v>574</v>
          </cell>
          <cell r="D33">
            <v>87</v>
          </cell>
        </row>
        <row r="34">
          <cell r="A34">
            <v>37926</v>
          </cell>
          <cell r="B34">
            <v>273</v>
          </cell>
          <cell r="C34">
            <v>565</v>
          </cell>
          <cell r="D34">
            <v>161</v>
          </cell>
        </row>
        <row r="35">
          <cell r="A35">
            <v>37956</v>
          </cell>
          <cell r="B35">
            <v>360</v>
          </cell>
          <cell r="C35">
            <v>574</v>
          </cell>
          <cell r="D35">
            <v>146</v>
          </cell>
        </row>
        <row r="36">
          <cell r="A36">
            <v>37987</v>
          </cell>
          <cell r="B36">
            <v>383</v>
          </cell>
          <cell r="C36">
            <v>543</v>
          </cell>
          <cell r="D36">
            <v>220</v>
          </cell>
        </row>
        <row r="37">
          <cell r="A37">
            <v>38018</v>
          </cell>
          <cell r="B37">
            <v>398</v>
          </cell>
          <cell r="C37">
            <v>598</v>
          </cell>
          <cell r="D37">
            <v>102</v>
          </cell>
        </row>
        <row r="38">
          <cell r="A38">
            <v>38049</v>
          </cell>
          <cell r="B38">
            <v>292</v>
          </cell>
          <cell r="C38">
            <v>465</v>
          </cell>
          <cell r="D38">
            <v>112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</sheetNames>
    <sheetDataSet>
      <sheetData sheetId="0" refreshError="1"/>
      <sheetData sheetId="1" refreshError="1"/>
      <sheetData sheetId="2"/>
      <sheetData sheetId="3">
        <row r="176">
          <cell r="A176">
            <v>40422</v>
          </cell>
          <cell r="B176">
            <v>3</v>
          </cell>
          <cell r="C176">
            <v>274</v>
          </cell>
          <cell r="D176">
            <v>37</v>
          </cell>
        </row>
        <row r="177">
          <cell r="A177">
            <v>40452</v>
          </cell>
          <cell r="B177">
            <v>168</v>
          </cell>
          <cell r="C177">
            <v>510</v>
          </cell>
          <cell r="D177">
            <v>111</v>
          </cell>
        </row>
        <row r="178">
          <cell r="A178">
            <v>40483</v>
          </cell>
          <cell r="B178">
            <v>390</v>
          </cell>
          <cell r="C178">
            <v>311</v>
          </cell>
          <cell r="D178">
            <v>134</v>
          </cell>
        </row>
        <row r="179">
          <cell r="A179">
            <v>40513</v>
          </cell>
          <cell r="B179">
            <v>470</v>
          </cell>
          <cell r="C179">
            <v>137</v>
          </cell>
          <cell r="D179">
            <v>132</v>
          </cell>
        </row>
        <row r="180">
          <cell r="A180">
            <v>40544</v>
          </cell>
          <cell r="B180">
            <v>607</v>
          </cell>
          <cell r="C180">
            <v>174</v>
          </cell>
          <cell r="D180">
            <v>135</v>
          </cell>
        </row>
        <row r="181">
          <cell r="A181">
            <v>40575</v>
          </cell>
          <cell r="B181">
            <v>571</v>
          </cell>
          <cell r="C181">
            <v>176</v>
          </cell>
          <cell r="D181">
            <v>122</v>
          </cell>
        </row>
        <row r="182">
          <cell r="A182">
            <v>40603</v>
          </cell>
          <cell r="B182">
            <v>327</v>
          </cell>
          <cell r="C182">
            <v>220</v>
          </cell>
          <cell r="D182">
            <v>88</v>
          </cell>
        </row>
        <row r="198">
          <cell r="B198" t="str">
            <v>Cormoran</v>
          </cell>
          <cell r="C198" t="str">
            <v>Gardeboeuf</v>
          </cell>
          <cell r="D198" t="str">
            <v>Garzette</v>
          </cell>
        </row>
        <row r="199">
          <cell r="A199">
            <v>40787</v>
          </cell>
          <cell r="B199">
            <v>2</v>
          </cell>
          <cell r="C199">
            <v>589</v>
          </cell>
          <cell r="D199">
            <v>148</v>
          </cell>
        </row>
        <row r="200">
          <cell r="A200">
            <v>40817</v>
          </cell>
          <cell r="B200">
            <v>210</v>
          </cell>
          <cell r="C200">
            <v>368</v>
          </cell>
          <cell r="D200">
            <v>184</v>
          </cell>
        </row>
        <row r="201">
          <cell r="A201">
            <v>40848</v>
          </cell>
          <cell r="B201">
            <v>667</v>
          </cell>
          <cell r="C201">
            <v>435</v>
          </cell>
          <cell r="D201">
            <v>131</v>
          </cell>
        </row>
        <row r="202">
          <cell r="A202">
            <v>40878</v>
          </cell>
          <cell r="B202">
            <v>620</v>
          </cell>
          <cell r="C202">
            <v>435</v>
          </cell>
          <cell r="D202">
            <v>182</v>
          </cell>
        </row>
        <row r="203">
          <cell r="A203">
            <v>40909</v>
          </cell>
          <cell r="B203">
            <v>772</v>
          </cell>
          <cell r="C203">
            <v>416</v>
          </cell>
          <cell r="D203">
            <v>244</v>
          </cell>
        </row>
        <row r="204">
          <cell r="A204">
            <v>40940</v>
          </cell>
          <cell r="B204">
            <v>1019</v>
          </cell>
          <cell r="C204">
            <v>123</v>
          </cell>
          <cell r="D204">
            <v>212</v>
          </cell>
        </row>
        <row r="205">
          <cell r="A205">
            <v>40969</v>
          </cell>
          <cell r="B205">
            <v>461</v>
          </cell>
          <cell r="C205">
            <v>146</v>
          </cell>
          <cell r="D205">
            <v>323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</sheetNames>
    <sheetDataSet>
      <sheetData sheetId="0"/>
      <sheetData sheetId="1"/>
      <sheetData sheetId="2"/>
      <sheetData sheetId="3">
        <row r="205">
          <cell r="B205" t="str">
            <v>Cormoran</v>
          </cell>
          <cell r="C205" t="str">
            <v>Gardeboeuf</v>
          </cell>
          <cell r="D205" t="str">
            <v>Garzette</v>
          </cell>
        </row>
        <row r="206">
          <cell r="A206">
            <v>41518</v>
          </cell>
          <cell r="B206">
            <v>56</v>
          </cell>
          <cell r="C206">
            <v>169</v>
          </cell>
          <cell r="D206">
            <v>28</v>
          </cell>
        </row>
        <row r="207">
          <cell r="A207">
            <v>41548</v>
          </cell>
          <cell r="B207">
            <v>406</v>
          </cell>
          <cell r="C207">
            <v>225</v>
          </cell>
          <cell r="D207">
            <v>73</v>
          </cell>
        </row>
        <row r="208">
          <cell r="A208">
            <v>41579</v>
          </cell>
          <cell r="B208">
            <v>532</v>
          </cell>
          <cell r="C208">
            <v>334</v>
          </cell>
          <cell r="D208">
            <v>151</v>
          </cell>
        </row>
        <row r="209">
          <cell r="A209">
            <v>41609</v>
          </cell>
          <cell r="B209">
            <v>543</v>
          </cell>
          <cell r="C209">
            <v>237</v>
          </cell>
          <cell r="D209">
            <v>119</v>
          </cell>
        </row>
        <row r="210">
          <cell r="A210">
            <v>41640</v>
          </cell>
          <cell r="B210">
            <v>495</v>
          </cell>
          <cell r="C210">
            <v>127</v>
          </cell>
          <cell r="D210">
            <v>188</v>
          </cell>
        </row>
        <row r="211">
          <cell r="A211">
            <v>41671</v>
          </cell>
          <cell r="B211">
            <v>631</v>
          </cell>
          <cell r="C211">
            <v>118</v>
          </cell>
          <cell r="D211">
            <v>162</v>
          </cell>
        </row>
        <row r="212">
          <cell r="A212">
            <v>41699</v>
          </cell>
          <cell r="B212">
            <v>446</v>
          </cell>
          <cell r="C212">
            <v>183</v>
          </cell>
          <cell r="D212">
            <v>194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 refreshError="1"/>
      <sheetData sheetId="1" refreshError="1"/>
      <sheetData sheetId="2"/>
      <sheetData sheetId="3">
        <row r="219">
          <cell r="B219" t="str">
            <v>Cormoran</v>
          </cell>
          <cell r="C219" t="str">
            <v>Gardeboeuf</v>
          </cell>
          <cell r="D219" t="str">
            <v>Garzette</v>
          </cell>
        </row>
        <row r="220">
          <cell r="A220">
            <v>41883</v>
          </cell>
          <cell r="B220">
            <v>9</v>
          </cell>
          <cell r="C220">
            <v>164</v>
          </cell>
          <cell r="D220">
            <v>14</v>
          </cell>
        </row>
        <row r="221">
          <cell r="A221">
            <v>41913</v>
          </cell>
          <cell r="B221">
            <v>399</v>
          </cell>
          <cell r="C221">
            <v>320</v>
          </cell>
          <cell r="D221">
            <v>91</v>
          </cell>
        </row>
        <row r="222">
          <cell r="A222">
            <v>41944</v>
          </cell>
          <cell r="B222">
            <v>744</v>
          </cell>
          <cell r="C222">
            <v>354</v>
          </cell>
          <cell r="D222">
            <v>102</v>
          </cell>
        </row>
        <row r="223">
          <cell r="A223">
            <v>41974</v>
          </cell>
          <cell r="B223">
            <v>611</v>
          </cell>
          <cell r="C223">
            <v>306</v>
          </cell>
          <cell r="D223">
            <v>117</v>
          </cell>
        </row>
        <row r="224">
          <cell r="A224">
            <v>42005</v>
          </cell>
          <cell r="B224">
            <v>885</v>
          </cell>
          <cell r="C224">
            <v>323</v>
          </cell>
          <cell r="D224">
            <v>135</v>
          </cell>
        </row>
        <row r="225">
          <cell r="A225">
            <v>42036</v>
          </cell>
          <cell r="B225">
            <v>646</v>
          </cell>
          <cell r="C225">
            <v>192</v>
          </cell>
          <cell r="D225">
            <v>84</v>
          </cell>
        </row>
        <row r="226">
          <cell r="A226">
            <v>42064</v>
          </cell>
          <cell r="B226">
            <v>298</v>
          </cell>
          <cell r="C226">
            <v>245</v>
          </cell>
          <cell r="D226">
            <v>90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/>
      <sheetData sheetId="1"/>
      <sheetData sheetId="2"/>
      <sheetData sheetId="3">
        <row r="233">
          <cell r="B233" t="str">
            <v>Cormoran</v>
          </cell>
          <cell r="C233" t="str">
            <v>Gardeboeuf</v>
          </cell>
          <cell r="D233" t="str">
            <v>Garzette</v>
          </cell>
        </row>
        <row r="234">
          <cell r="A234">
            <v>42248</v>
          </cell>
          <cell r="B234">
            <v>50</v>
          </cell>
          <cell r="C234">
            <v>398</v>
          </cell>
          <cell r="D234">
            <v>23</v>
          </cell>
        </row>
        <row r="235">
          <cell r="A235">
            <v>42278</v>
          </cell>
          <cell r="B235">
            <v>348</v>
          </cell>
          <cell r="C235">
            <v>374</v>
          </cell>
          <cell r="D235">
            <v>106</v>
          </cell>
        </row>
        <row r="236">
          <cell r="A236">
            <v>42309</v>
          </cell>
          <cell r="B236">
            <v>584</v>
          </cell>
          <cell r="C236">
            <v>535</v>
          </cell>
          <cell r="D236">
            <v>100</v>
          </cell>
        </row>
        <row r="237">
          <cell r="A237">
            <v>42339</v>
          </cell>
          <cell r="B237">
            <v>766</v>
          </cell>
          <cell r="C237">
            <v>368</v>
          </cell>
          <cell r="D237">
            <v>107</v>
          </cell>
        </row>
        <row r="238">
          <cell r="A238">
            <v>42370</v>
          </cell>
          <cell r="B238">
            <v>785</v>
          </cell>
          <cell r="C238">
            <v>357</v>
          </cell>
          <cell r="D238">
            <v>126</v>
          </cell>
        </row>
        <row r="239">
          <cell r="A239">
            <v>42401</v>
          </cell>
          <cell r="B239">
            <v>722</v>
          </cell>
          <cell r="C239">
            <v>315</v>
          </cell>
          <cell r="D239">
            <v>119</v>
          </cell>
        </row>
        <row r="240">
          <cell r="A240">
            <v>42430</v>
          </cell>
          <cell r="B240">
            <v>471</v>
          </cell>
          <cell r="C240">
            <v>363</v>
          </cell>
          <cell r="D240">
            <v>55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ite"/>
      <sheetName val="graph site"/>
      <sheetName val="par mois"/>
      <sheetName val="graph mois"/>
      <sheetName val="Cormoran"/>
      <sheetName val="Evolut par année"/>
    </sheetNames>
    <sheetDataSet>
      <sheetData sheetId="0"/>
      <sheetData sheetId="1"/>
      <sheetData sheetId="2"/>
      <sheetData sheetId="3">
        <row r="249">
          <cell r="B249" t="str">
            <v>Cormoran</v>
          </cell>
          <cell r="C249" t="str">
            <v>Gardeboeuf</v>
          </cell>
          <cell r="D249" t="str">
            <v>Garzette</v>
          </cell>
        </row>
        <row r="250">
          <cell r="A250">
            <v>42614</v>
          </cell>
          <cell r="B250">
            <v>78</v>
          </cell>
          <cell r="C250">
            <v>79</v>
          </cell>
          <cell r="D250">
            <v>60</v>
          </cell>
        </row>
        <row r="251">
          <cell r="A251">
            <v>42644</v>
          </cell>
          <cell r="B251">
            <v>212</v>
          </cell>
          <cell r="C251">
            <v>465</v>
          </cell>
          <cell r="D251">
            <v>113</v>
          </cell>
        </row>
        <row r="252">
          <cell r="A252">
            <v>42675</v>
          </cell>
          <cell r="B252">
            <v>620</v>
          </cell>
          <cell r="C252">
            <v>473</v>
          </cell>
          <cell r="D252">
            <v>119</v>
          </cell>
        </row>
        <row r="253">
          <cell r="A253">
            <v>42705</v>
          </cell>
          <cell r="B253">
            <v>630</v>
          </cell>
          <cell r="C253">
            <v>553</v>
          </cell>
          <cell r="D253">
            <v>130</v>
          </cell>
        </row>
        <row r="254">
          <cell r="A254">
            <v>42736</v>
          </cell>
          <cell r="B254">
            <v>771</v>
          </cell>
          <cell r="C254">
            <v>434</v>
          </cell>
          <cell r="D254">
            <v>117</v>
          </cell>
        </row>
        <row r="255">
          <cell r="A255">
            <v>42767</v>
          </cell>
          <cell r="B255">
            <v>641</v>
          </cell>
          <cell r="C255">
            <v>380</v>
          </cell>
          <cell r="D255">
            <v>63</v>
          </cell>
        </row>
        <row r="256">
          <cell r="A256">
            <v>42795</v>
          </cell>
          <cell r="B256">
            <v>193</v>
          </cell>
          <cell r="C256">
            <v>337</v>
          </cell>
          <cell r="D256">
            <v>98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tabSelected="1" zoomScale="90" zoomScaleNormal="90" workbookViewId="0">
      <selection activeCell="J13" sqref="J13"/>
    </sheetView>
  </sheetViews>
  <sheetFormatPr baseColWidth="10" defaultRowHeight="12.75" x14ac:dyDescent="0.2"/>
  <cols>
    <col min="2" max="2" width="18.5703125" customWidth="1"/>
    <col min="3" max="4" width="17.140625" customWidth="1"/>
    <col min="5" max="5" width="21.7109375" style="46" customWidth="1"/>
    <col min="6" max="6" width="15.28515625" customWidth="1"/>
    <col min="8" max="8" width="18.28515625" customWidth="1"/>
  </cols>
  <sheetData>
    <row r="1" spans="1:8" ht="10.5" customHeight="1" x14ac:dyDescent="0.2"/>
    <row r="2" spans="1:8" ht="18.75" x14ac:dyDescent="0.3">
      <c r="A2" s="1"/>
      <c r="B2" s="229" t="s">
        <v>118</v>
      </c>
      <c r="C2" s="229"/>
      <c r="D2" s="229"/>
      <c r="E2" s="229"/>
      <c r="F2" s="229"/>
      <c r="G2" s="1"/>
      <c r="H2" s="1"/>
    </row>
    <row r="3" spans="1:8" ht="10.5" customHeight="1" thickBot="1" x14ac:dyDescent="0.25"/>
    <row r="4" spans="1:8" ht="15.75" customHeight="1" x14ac:dyDescent="0.2">
      <c r="A4" s="230" t="s">
        <v>38</v>
      </c>
      <c r="B4" s="231"/>
      <c r="C4" s="231"/>
      <c r="D4" s="231"/>
      <c r="E4" s="231"/>
      <c r="F4" s="232"/>
    </row>
    <row r="5" spans="1:8" ht="15.75" customHeight="1" x14ac:dyDescent="0.2">
      <c r="A5" s="70"/>
      <c r="B5" s="3" t="s">
        <v>0</v>
      </c>
      <c r="C5" s="4" t="s">
        <v>1</v>
      </c>
      <c r="D5" s="4" t="s">
        <v>2</v>
      </c>
      <c r="E5" s="4" t="s">
        <v>3</v>
      </c>
      <c r="F5" s="71" t="s">
        <v>4</v>
      </c>
    </row>
    <row r="6" spans="1:8" ht="15.75" customHeight="1" x14ac:dyDescent="0.25">
      <c r="A6" s="72" t="s">
        <v>47</v>
      </c>
      <c r="B6" s="4"/>
      <c r="C6" s="4"/>
      <c r="D6" s="4"/>
      <c r="E6" s="4" t="s">
        <v>49</v>
      </c>
      <c r="F6" s="71">
        <f t="shared" ref="F6:F12" si="0">SUM(B6:D6)</f>
        <v>0</v>
      </c>
    </row>
    <row r="7" spans="1:8" ht="15.75" customHeight="1" x14ac:dyDescent="0.2">
      <c r="A7" s="73" t="s">
        <v>5</v>
      </c>
      <c r="B7" s="57">
        <v>33</v>
      </c>
      <c r="C7" s="57">
        <v>47</v>
      </c>
      <c r="D7" s="57">
        <v>72</v>
      </c>
      <c r="E7" s="52" t="s">
        <v>49</v>
      </c>
      <c r="F7" s="71">
        <f t="shared" si="0"/>
        <v>152</v>
      </c>
    </row>
    <row r="8" spans="1:8" ht="15.75" customHeight="1" x14ac:dyDescent="0.2">
      <c r="A8" s="75" t="s">
        <v>6</v>
      </c>
      <c r="B8" s="55">
        <v>59</v>
      </c>
      <c r="C8" s="55">
        <v>43</v>
      </c>
      <c r="D8" s="55">
        <v>77</v>
      </c>
      <c r="E8" s="53" t="s">
        <v>138</v>
      </c>
      <c r="F8" s="71">
        <f t="shared" si="0"/>
        <v>179</v>
      </c>
      <c r="G8" s="135"/>
      <c r="H8" s="136"/>
    </row>
    <row r="9" spans="1:8" ht="15.75" customHeight="1" x14ac:dyDescent="0.2">
      <c r="A9" s="75" t="s">
        <v>7</v>
      </c>
      <c r="B9" s="55">
        <v>72</v>
      </c>
      <c r="C9" s="55">
        <v>12</v>
      </c>
      <c r="D9" s="55">
        <v>14</v>
      </c>
      <c r="E9" s="53"/>
      <c r="F9" s="71">
        <f t="shared" si="0"/>
        <v>98</v>
      </c>
    </row>
    <row r="10" spans="1:8" ht="15.75" customHeight="1" x14ac:dyDescent="0.2">
      <c r="A10" s="75" t="s">
        <v>8</v>
      </c>
      <c r="B10" s="55">
        <v>81</v>
      </c>
      <c r="C10" s="55">
        <v>6</v>
      </c>
      <c r="D10" s="55">
        <v>57</v>
      </c>
      <c r="E10" s="53" t="s">
        <v>49</v>
      </c>
      <c r="F10" s="74">
        <f t="shared" si="0"/>
        <v>144</v>
      </c>
      <c r="G10" s="128"/>
    </row>
    <row r="11" spans="1:8" ht="15.75" customHeight="1" x14ac:dyDescent="0.2">
      <c r="A11" s="75" t="s">
        <v>9</v>
      </c>
      <c r="B11" s="55">
        <v>75</v>
      </c>
      <c r="C11" s="55">
        <v>31</v>
      </c>
      <c r="D11" s="55">
        <v>39</v>
      </c>
      <c r="E11" s="53"/>
      <c r="F11" s="74">
        <f t="shared" si="0"/>
        <v>145</v>
      </c>
      <c r="H11" t="s">
        <v>49</v>
      </c>
    </row>
    <row r="12" spans="1:8" ht="15.75" customHeight="1" thickBot="1" x14ac:dyDescent="0.25">
      <c r="A12" s="76" t="s">
        <v>31</v>
      </c>
      <c r="B12" s="77">
        <v>61</v>
      </c>
      <c r="C12" s="77">
        <v>51</v>
      </c>
      <c r="D12" s="77">
        <v>32</v>
      </c>
      <c r="E12" s="78" t="s">
        <v>49</v>
      </c>
      <c r="F12" s="79">
        <f t="shared" si="0"/>
        <v>144</v>
      </c>
      <c r="H12" t="s">
        <v>49</v>
      </c>
    </row>
    <row r="13" spans="1:8" ht="15.75" customHeight="1" thickBot="1" x14ac:dyDescent="0.25">
      <c r="A13" s="5"/>
      <c r="B13" s="6"/>
      <c r="C13" s="6"/>
      <c r="D13" s="6"/>
      <c r="E13" s="47"/>
      <c r="F13" s="5"/>
      <c r="H13" t="s">
        <v>49</v>
      </c>
    </row>
    <row r="14" spans="1:8" ht="15" customHeight="1" x14ac:dyDescent="0.2">
      <c r="A14" s="230" t="s">
        <v>39</v>
      </c>
      <c r="B14" s="231"/>
      <c r="C14" s="231"/>
      <c r="D14" s="231"/>
      <c r="E14" s="231"/>
      <c r="F14" s="232"/>
      <c r="H14" t="s">
        <v>49</v>
      </c>
    </row>
    <row r="15" spans="1:8" ht="15" customHeight="1" x14ac:dyDescent="0.2">
      <c r="A15" s="70"/>
      <c r="B15" s="3" t="s">
        <v>0</v>
      </c>
      <c r="C15" s="4" t="s">
        <v>1</v>
      </c>
      <c r="D15" s="4" t="s">
        <v>2</v>
      </c>
      <c r="E15" s="4" t="s">
        <v>3</v>
      </c>
      <c r="F15" s="71" t="s">
        <v>4</v>
      </c>
      <c r="H15" s="101" t="s">
        <v>49</v>
      </c>
    </row>
    <row r="16" spans="1:8" ht="15.75" customHeight="1" x14ac:dyDescent="0.25">
      <c r="A16" s="72" t="s">
        <v>47</v>
      </c>
      <c r="B16" s="4">
        <v>2</v>
      </c>
      <c r="C16" s="4">
        <v>0</v>
      </c>
      <c r="D16" s="4">
        <v>0</v>
      </c>
      <c r="E16" s="4" t="s">
        <v>49</v>
      </c>
      <c r="F16" s="71">
        <f t="shared" ref="F16:F22" si="1">SUM(B16:D16)</f>
        <v>2</v>
      </c>
    </row>
    <row r="17" spans="1:8" ht="15.75" customHeight="1" x14ac:dyDescent="0.25">
      <c r="A17" s="80" t="s">
        <v>5</v>
      </c>
      <c r="B17" s="55">
        <v>73</v>
      </c>
      <c r="C17" s="55">
        <v>0</v>
      </c>
      <c r="D17" s="55">
        <v>0</v>
      </c>
      <c r="E17" s="53" t="s">
        <v>131</v>
      </c>
      <c r="F17" s="71">
        <f t="shared" si="1"/>
        <v>73</v>
      </c>
    </row>
    <row r="18" spans="1:8" ht="15.75" customHeight="1" x14ac:dyDescent="0.25">
      <c r="A18" s="80" t="s">
        <v>10</v>
      </c>
      <c r="B18" s="55">
        <v>48</v>
      </c>
      <c r="C18" s="55">
        <v>0</v>
      </c>
      <c r="D18" s="55">
        <v>0</v>
      </c>
      <c r="E18" s="53"/>
      <c r="F18" s="71">
        <f t="shared" si="1"/>
        <v>48</v>
      </c>
    </row>
    <row r="19" spans="1:8" ht="15.75" customHeight="1" x14ac:dyDescent="0.25">
      <c r="A19" s="80" t="s">
        <v>11</v>
      </c>
      <c r="B19" s="55">
        <v>71</v>
      </c>
      <c r="C19" s="55">
        <v>0</v>
      </c>
      <c r="D19" s="55">
        <v>0</v>
      </c>
      <c r="E19" s="53" t="s">
        <v>146</v>
      </c>
      <c r="F19" s="71">
        <f t="shared" si="1"/>
        <v>71</v>
      </c>
      <c r="H19" t="s">
        <v>49</v>
      </c>
    </row>
    <row r="20" spans="1:8" ht="15.75" customHeight="1" x14ac:dyDescent="0.25">
      <c r="A20" s="80" t="s">
        <v>12</v>
      </c>
      <c r="B20" s="55">
        <v>96</v>
      </c>
      <c r="C20" s="55">
        <v>0</v>
      </c>
      <c r="D20" s="55">
        <v>0</v>
      </c>
      <c r="E20" s="53" t="s">
        <v>151</v>
      </c>
      <c r="F20" s="74">
        <f t="shared" si="1"/>
        <v>96</v>
      </c>
    </row>
    <row r="21" spans="1:8" ht="15.75" customHeight="1" x14ac:dyDescent="0.2">
      <c r="A21" s="75" t="s">
        <v>9</v>
      </c>
      <c r="B21" s="55">
        <v>298</v>
      </c>
      <c r="C21" s="55">
        <v>0</v>
      </c>
      <c r="D21" s="55">
        <v>0</v>
      </c>
      <c r="E21" s="53" t="s">
        <v>49</v>
      </c>
      <c r="F21" s="74">
        <f t="shared" si="1"/>
        <v>298</v>
      </c>
    </row>
    <row r="22" spans="1:8" ht="15.75" customHeight="1" thickBot="1" x14ac:dyDescent="0.25">
      <c r="A22" s="76" t="s">
        <v>31</v>
      </c>
      <c r="B22" s="77">
        <v>35</v>
      </c>
      <c r="C22" s="77">
        <v>0</v>
      </c>
      <c r="D22" s="77">
        <v>0</v>
      </c>
      <c r="E22" s="81" t="s">
        <v>49</v>
      </c>
      <c r="F22" s="79">
        <f t="shared" si="1"/>
        <v>35</v>
      </c>
      <c r="H22" t="s">
        <v>49</v>
      </c>
    </row>
    <row r="23" spans="1:8" ht="15.75" customHeight="1" thickBot="1" x14ac:dyDescent="0.25">
      <c r="A23" s="5"/>
      <c r="B23" s="5"/>
      <c r="C23" s="5"/>
      <c r="D23" s="5"/>
      <c r="E23" s="5"/>
      <c r="F23" s="5"/>
    </row>
    <row r="24" spans="1:8" ht="15.75" customHeight="1" thickTop="1" x14ac:dyDescent="0.2">
      <c r="A24" s="236" t="s">
        <v>94</v>
      </c>
      <c r="B24" s="237"/>
      <c r="C24" s="237"/>
      <c r="D24" s="237"/>
      <c r="E24" s="237"/>
      <c r="F24" s="238"/>
    </row>
    <row r="25" spans="1:8" ht="15.75" customHeight="1" x14ac:dyDescent="0.2">
      <c r="A25" s="35"/>
      <c r="B25" s="3" t="s">
        <v>0</v>
      </c>
      <c r="C25" s="4" t="s">
        <v>1</v>
      </c>
      <c r="D25" s="4" t="s">
        <v>2</v>
      </c>
      <c r="E25" s="4" t="s">
        <v>3</v>
      </c>
      <c r="F25" s="36" t="s">
        <v>4</v>
      </c>
    </row>
    <row r="26" spans="1:8" ht="15.75" customHeight="1" x14ac:dyDescent="0.25">
      <c r="A26" s="63" t="s">
        <v>47</v>
      </c>
      <c r="B26" s="2">
        <v>0</v>
      </c>
      <c r="C26" s="2">
        <v>0</v>
      </c>
      <c r="D26" s="2">
        <v>0</v>
      </c>
      <c r="E26" s="2" t="s">
        <v>49</v>
      </c>
      <c r="F26" s="43">
        <f t="shared" ref="F26:F32" si="2">SUM(B26:D26)</f>
        <v>0</v>
      </c>
      <c r="G26" t="s">
        <v>49</v>
      </c>
    </row>
    <row r="27" spans="1:8" ht="15.75" customHeight="1" x14ac:dyDescent="0.25">
      <c r="A27" s="63" t="s">
        <v>5</v>
      </c>
      <c r="B27" s="57">
        <v>0</v>
      </c>
      <c r="C27" s="57">
        <v>0</v>
      </c>
      <c r="D27" s="57">
        <v>0</v>
      </c>
      <c r="E27" s="52" t="s">
        <v>49</v>
      </c>
      <c r="F27" s="43">
        <f t="shared" si="2"/>
        <v>0</v>
      </c>
    </row>
    <row r="28" spans="1:8" ht="15.75" customHeight="1" x14ac:dyDescent="0.25">
      <c r="A28" s="63" t="s">
        <v>10</v>
      </c>
      <c r="B28" s="57">
        <v>0</v>
      </c>
      <c r="C28" s="57">
        <v>0</v>
      </c>
      <c r="D28" s="57">
        <v>0</v>
      </c>
      <c r="E28" s="52" t="s">
        <v>49</v>
      </c>
      <c r="F28" s="43">
        <f t="shared" si="2"/>
        <v>0</v>
      </c>
    </row>
    <row r="29" spans="1:8" ht="15.75" customHeight="1" x14ac:dyDescent="0.25">
      <c r="A29" s="63" t="s">
        <v>11</v>
      </c>
      <c r="B29" s="57">
        <v>0</v>
      </c>
      <c r="C29" s="57">
        <v>0</v>
      </c>
      <c r="D29" s="57">
        <v>0</v>
      </c>
      <c r="E29" s="52" t="s">
        <v>49</v>
      </c>
      <c r="F29" s="43">
        <f t="shared" si="2"/>
        <v>0</v>
      </c>
    </row>
    <row r="30" spans="1:8" ht="15.75" customHeight="1" x14ac:dyDescent="0.25">
      <c r="A30" s="63" t="s">
        <v>12</v>
      </c>
      <c r="B30" s="57">
        <v>0</v>
      </c>
      <c r="C30" s="57">
        <v>0</v>
      </c>
      <c r="D30" s="57">
        <v>0</v>
      </c>
      <c r="E30" s="52" t="s">
        <v>49</v>
      </c>
      <c r="F30" s="85">
        <f t="shared" si="2"/>
        <v>0</v>
      </c>
    </row>
    <row r="31" spans="1:8" ht="15.75" customHeight="1" x14ac:dyDescent="0.25">
      <c r="A31" s="63" t="s">
        <v>13</v>
      </c>
      <c r="B31" s="57">
        <v>0</v>
      </c>
      <c r="C31" s="57">
        <v>0</v>
      </c>
      <c r="D31" s="57">
        <v>0</v>
      </c>
      <c r="E31" s="52" t="s">
        <v>49</v>
      </c>
      <c r="F31" s="85">
        <f t="shared" si="2"/>
        <v>0</v>
      </c>
    </row>
    <row r="32" spans="1:8" ht="15.75" customHeight="1" thickBot="1" x14ac:dyDescent="0.25">
      <c r="A32" s="86" t="s">
        <v>31</v>
      </c>
      <c r="B32" s="87">
        <v>0</v>
      </c>
      <c r="C32" s="87">
        <v>0</v>
      </c>
      <c r="D32" s="87">
        <v>0</v>
      </c>
      <c r="E32" s="88" t="s">
        <v>49</v>
      </c>
      <c r="F32" s="89">
        <f t="shared" si="2"/>
        <v>0</v>
      </c>
      <c r="G32" s="227"/>
      <c r="H32" s="225"/>
    </row>
    <row r="33" spans="1:8" ht="15.75" customHeight="1" thickTop="1" thickBot="1" x14ac:dyDescent="0.25">
      <c r="A33" s="40"/>
      <c r="B33" s="5"/>
      <c r="C33" s="5"/>
      <c r="D33" s="5"/>
      <c r="E33" s="5"/>
      <c r="F33" s="41"/>
    </row>
    <row r="34" spans="1:8" ht="15.75" customHeight="1" thickTop="1" x14ac:dyDescent="0.2">
      <c r="A34" s="236" t="s">
        <v>40</v>
      </c>
      <c r="B34" s="237"/>
      <c r="C34" s="237"/>
      <c r="D34" s="237"/>
      <c r="E34" s="237"/>
      <c r="F34" s="238"/>
    </row>
    <row r="35" spans="1:8" ht="15.75" customHeight="1" x14ac:dyDescent="0.2">
      <c r="A35" s="42"/>
      <c r="B35" s="2" t="s">
        <v>0</v>
      </c>
      <c r="C35" s="2" t="s">
        <v>1</v>
      </c>
      <c r="D35" s="2" t="s">
        <v>2</v>
      </c>
      <c r="E35" s="2" t="s">
        <v>3</v>
      </c>
      <c r="F35" s="43" t="s">
        <v>4</v>
      </c>
    </row>
    <row r="36" spans="1:8" ht="15.75" customHeight="1" x14ac:dyDescent="0.25">
      <c r="A36" s="63" t="s">
        <v>47</v>
      </c>
      <c r="B36" s="4"/>
      <c r="C36" s="4"/>
      <c r="D36" s="4"/>
      <c r="E36" s="4"/>
      <c r="F36" s="36">
        <f t="shared" ref="F36:F42" si="3">SUM(B36:D36)</f>
        <v>0</v>
      </c>
      <c r="G36" s="128"/>
    </row>
    <row r="37" spans="1:8" ht="15.75" customHeight="1" x14ac:dyDescent="0.2">
      <c r="A37" s="37" t="s">
        <v>5</v>
      </c>
      <c r="B37" s="55">
        <v>0</v>
      </c>
      <c r="C37" s="55">
        <v>0</v>
      </c>
      <c r="D37" s="55">
        <v>2</v>
      </c>
      <c r="E37" s="53"/>
      <c r="F37" s="36">
        <f t="shared" si="3"/>
        <v>2</v>
      </c>
    </row>
    <row r="38" spans="1:8" ht="15.75" customHeight="1" x14ac:dyDescent="0.2">
      <c r="A38" s="37" t="s">
        <v>10</v>
      </c>
      <c r="B38" s="55"/>
      <c r="C38" s="55"/>
      <c r="D38" s="55"/>
      <c r="E38" s="53" t="s">
        <v>49</v>
      </c>
      <c r="F38" s="36">
        <f t="shared" si="3"/>
        <v>0</v>
      </c>
    </row>
    <row r="39" spans="1:8" ht="15.75" customHeight="1" x14ac:dyDescent="0.2">
      <c r="A39" s="37" t="s">
        <v>11</v>
      </c>
      <c r="B39" s="55"/>
      <c r="C39" s="55"/>
      <c r="D39" s="55"/>
      <c r="E39" s="53" t="s">
        <v>49</v>
      </c>
      <c r="F39" s="36">
        <f t="shared" si="3"/>
        <v>0</v>
      </c>
    </row>
    <row r="40" spans="1:8" ht="15.75" customHeight="1" x14ac:dyDescent="0.2">
      <c r="A40" s="37" t="s">
        <v>12</v>
      </c>
      <c r="B40" s="55" t="s">
        <v>49</v>
      </c>
      <c r="C40" s="55" t="s">
        <v>49</v>
      </c>
      <c r="D40" s="55" t="s">
        <v>49</v>
      </c>
      <c r="E40" s="53" t="s">
        <v>49</v>
      </c>
      <c r="F40" s="36">
        <f t="shared" si="3"/>
        <v>0</v>
      </c>
    </row>
    <row r="41" spans="1:8" ht="15.75" customHeight="1" x14ac:dyDescent="0.2">
      <c r="A41" s="37" t="s">
        <v>13</v>
      </c>
      <c r="B41" s="55" t="s">
        <v>49</v>
      </c>
      <c r="C41" s="55" t="s">
        <v>49</v>
      </c>
      <c r="D41" s="55" t="s">
        <v>49</v>
      </c>
      <c r="E41" s="53" t="s">
        <v>49</v>
      </c>
      <c r="F41" s="36">
        <f t="shared" si="3"/>
        <v>0</v>
      </c>
    </row>
    <row r="42" spans="1:8" ht="15.75" customHeight="1" thickBot="1" x14ac:dyDescent="0.25">
      <c r="A42" s="38" t="s">
        <v>31</v>
      </c>
      <c r="B42" s="56" t="s">
        <v>49</v>
      </c>
      <c r="C42" s="56" t="s">
        <v>49</v>
      </c>
      <c r="D42" s="56" t="s">
        <v>49</v>
      </c>
      <c r="E42" s="54" t="s">
        <v>49</v>
      </c>
      <c r="F42" s="39">
        <f t="shared" si="3"/>
        <v>0</v>
      </c>
    </row>
    <row r="43" spans="1:8" ht="15.75" customHeight="1" thickTop="1" thickBot="1" x14ac:dyDescent="0.25"/>
    <row r="44" spans="1:8" ht="15.75" customHeight="1" thickTop="1" x14ac:dyDescent="0.2">
      <c r="A44" s="236" t="s">
        <v>41</v>
      </c>
      <c r="B44" s="239"/>
      <c r="C44" s="239"/>
      <c r="D44" s="239"/>
      <c r="E44" s="239"/>
      <c r="F44" s="240"/>
    </row>
    <row r="45" spans="1:8" ht="15.75" customHeight="1" x14ac:dyDescent="0.2">
      <c r="A45" s="42"/>
      <c r="B45" s="2" t="s">
        <v>0</v>
      </c>
      <c r="C45" s="2" t="s">
        <v>1</v>
      </c>
      <c r="D45" s="2" t="s">
        <v>2</v>
      </c>
      <c r="E45" s="2" t="s">
        <v>3</v>
      </c>
      <c r="F45" s="43" t="s">
        <v>4</v>
      </c>
      <c r="G45" s="128" t="s">
        <v>49</v>
      </c>
      <c r="H45" s="117"/>
    </row>
    <row r="46" spans="1:8" ht="15.75" customHeight="1" x14ac:dyDescent="0.25">
      <c r="A46" s="63" t="s">
        <v>47</v>
      </c>
      <c r="B46" s="4">
        <v>5</v>
      </c>
      <c r="C46" s="4">
        <v>11</v>
      </c>
      <c r="D46" s="4">
        <v>2</v>
      </c>
      <c r="E46" s="4" t="s">
        <v>104</v>
      </c>
      <c r="F46" s="36">
        <f t="shared" ref="F46:F52" si="4">SUM(B46:D46)</f>
        <v>18</v>
      </c>
    </row>
    <row r="47" spans="1:8" ht="15.75" customHeight="1" x14ac:dyDescent="0.2">
      <c r="A47" s="37" t="s">
        <v>5</v>
      </c>
      <c r="B47" s="55">
        <v>23</v>
      </c>
      <c r="C47" s="55">
        <v>2</v>
      </c>
      <c r="D47" s="55">
        <v>0</v>
      </c>
      <c r="E47" s="53" t="s">
        <v>128</v>
      </c>
      <c r="F47" s="36">
        <f t="shared" si="4"/>
        <v>25</v>
      </c>
      <c r="G47" s="174"/>
    </row>
    <row r="48" spans="1:8" ht="15.75" customHeight="1" x14ac:dyDescent="0.2">
      <c r="A48" s="37" t="s">
        <v>10</v>
      </c>
      <c r="B48" s="55">
        <v>57</v>
      </c>
      <c r="C48" s="55">
        <v>104</v>
      </c>
      <c r="D48" s="55">
        <v>0</v>
      </c>
      <c r="E48" s="53" t="s">
        <v>49</v>
      </c>
      <c r="F48" s="36">
        <f t="shared" si="4"/>
        <v>161</v>
      </c>
      <c r="G48" s="128" t="s">
        <v>49</v>
      </c>
    </row>
    <row r="49" spans="1:10" ht="15.75" customHeight="1" x14ac:dyDescent="0.2">
      <c r="A49" s="37" t="s">
        <v>11</v>
      </c>
      <c r="B49" s="55">
        <v>39</v>
      </c>
      <c r="C49" s="55">
        <v>65</v>
      </c>
      <c r="D49" s="55">
        <v>2</v>
      </c>
      <c r="E49" s="53" t="s">
        <v>132</v>
      </c>
      <c r="F49" s="36">
        <f t="shared" si="4"/>
        <v>106</v>
      </c>
      <c r="G49" s="128" t="s">
        <v>49</v>
      </c>
    </row>
    <row r="50" spans="1:10" ht="15.75" customHeight="1" x14ac:dyDescent="0.2">
      <c r="A50" s="37" t="s">
        <v>12</v>
      </c>
      <c r="B50" s="55">
        <v>88</v>
      </c>
      <c r="C50" s="55">
        <v>28</v>
      </c>
      <c r="D50" s="55">
        <v>1</v>
      </c>
      <c r="E50" s="53"/>
      <c r="F50" s="36">
        <f t="shared" si="4"/>
        <v>117</v>
      </c>
      <c r="G50" s="128"/>
    </row>
    <row r="51" spans="1:10" ht="15.75" customHeight="1" x14ac:dyDescent="0.2">
      <c r="A51" s="37" t="s">
        <v>13</v>
      </c>
      <c r="B51" s="55">
        <v>73</v>
      </c>
      <c r="C51" s="55">
        <v>53</v>
      </c>
      <c r="D51" s="55">
        <v>3</v>
      </c>
      <c r="E51" s="53"/>
      <c r="F51" s="36">
        <f t="shared" si="4"/>
        <v>129</v>
      </c>
    </row>
    <row r="52" spans="1:10" ht="15.75" customHeight="1" thickBot="1" x14ac:dyDescent="0.25">
      <c r="A52" s="38" t="s">
        <v>31</v>
      </c>
      <c r="B52" s="56">
        <v>6</v>
      </c>
      <c r="C52" s="56">
        <v>9</v>
      </c>
      <c r="D52" s="56">
        <v>0</v>
      </c>
      <c r="E52" s="54"/>
      <c r="F52" s="39">
        <f t="shared" si="4"/>
        <v>15</v>
      </c>
    </row>
    <row r="53" spans="1:10" ht="15.75" customHeight="1" thickTop="1" thickBot="1" x14ac:dyDescent="0.25"/>
    <row r="54" spans="1:10" ht="15.75" customHeight="1" thickTop="1" x14ac:dyDescent="0.2">
      <c r="A54" s="204" t="s">
        <v>97</v>
      </c>
      <c r="B54" s="205"/>
      <c r="C54" s="205"/>
      <c r="D54" s="205"/>
      <c r="E54" s="205"/>
      <c r="F54" s="206"/>
    </row>
    <row r="55" spans="1:10" ht="15.75" customHeight="1" x14ac:dyDescent="0.2">
      <c r="A55" s="44"/>
      <c r="B55" s="4" t="s">
        <v>0</v>
      </c>
      <c r="C55" s="4" t="s">
        <v>1</v>
      </c>
      <c r="D55" s="4" t="s">
        <v>2</v>
      </c>
      <c r="E55" s="4" t="s">
        <v>3</v>
      </c>
      <c r="F55" s="36" t="s">
        <v>4</v>
      </c>
    </row>
    <row r="56" spans="1:10" ht="15.75" customHeight="1" x14ac:dyDescent="0.25">
      <c r="A56" s="63" t="s">
        <v>47</v>
      </c>
      <c r="B56" s="95">
        <v>5</v>
      </c>
      <c r="C56" s="95">
        <v>0</v>
      </c>
      <c r="D56" s="95">
        <v>2</v>
      </c>
      <c r="E56" s="95"/>
      <c r="F56" s="36">
        <f t="shared" ref="F56:F62" si="5">SUM(B56:D56)</f>
        <v>7</v>
      </c>
      <c r="G56" s="209"/>
      <c r="H56" s="228"/>
    </row>
    <row r="57" spans="1:10" ht="15.75" customHeight="1" x14ac:dyDescent="0.2">
      <c r="A57" s="37" t="s">
        <v>5</v>
      </c>
      <c r="B57" s="92">
        <v>0</v>
      </c>
      <c r="C57" s="92">
        <v>0</v>
      </c>
      <c r="D57" s="92">
        <v>0</v>
      </c>
      <c r="E57" s="92" t="s">
        <v>104</v>
      </c>
      <c r="F57" s="36">
        <f t="shared" si="5"/>
        <v>0</v>
      </c>
      <c r="G57" s="219"/>
      <c r="H57" s="217"/>
    </row>
    <row r="58" spans="1:10" ht="15.75" customHeight="1" x14ac:dyDescent="0.2">
      <c r="A58" s="37" t="s">
        <v>10</v>
      </c>
      <c r="B58" s="55">
        <v>7</v>
      </c>
      <c r="C58" s="55">
        <v>41</v>
      </c>
      <c r="D58" s="55">
        <v>2</v>
      </c>
      <c r="E58" s="53" t="s">
        <v>137</v>
      </c>
      <c r="F58" s="36">
        <f t="shared" si="5"/>
        <v>50</v>
      </c>
      <c r="G58" s="224" t="s">
        <v>49</v>
      </c>
      <c r="H58" s="225"/>
      <c r="I58" s="225"/>
      <c r="J58" s="225"/>
    </row>
    <row r="59" spans="1:10" ht="15.75" customHeight="1" x14ac:dyDescent="0.2">
      <c r="A59" s="37" t="s">
        <v>11</v>
      </c>
      <c r="B59" s="55">
        <v>33</v>
      </c>
      <c r="C59" s="55">
        <v>101</v>
      </c>
      <c r="D59" s="55">
        <v>2</v>
      </c>
      <c r="E59" s="53" t="s">
        <v>144</v>
      </c>
      <c r="F59" s="36">
        <f t="shared" si="5"/>
        <v>136</v>
      </c>
      <c r="G59" s="224" t="s">
        <v>49</v>
      </c>
      <c r="H59" s="226"/>
      <c r="I59" s="226"/>
      <c r="J59" s="226"/>
    </row>
    <row r="60" spans="1:10" ht="15.75" customHeight="1" x14ac:dyDescent="0.2">
      <c r="A60" s="37" t="s">
        <v>12</v>
      </c>
      <c r="B60" s="55">
        <v>9</v>
      </c>
      <c r="C60" s="55">
        <v>76</v>
      </c>
      <c r="D60" s="55">
        <v>0</v>
      </c>
      <c r="E60" s="53" t="s">
        <v>152</v>
      </c>
      <c r="F60" s="36">
        <f t="shared" si="5"/>
        <v>85</v>
      </c>
      <c r="G60" s="224" t="s">
        <v>49</v>
      </c>
      <c r="H60" s="225"/>
      <c r="I60" s="225"/>
      <c r="J60" s="225"/>
    </row>
    <row r="61" spans="1:10" ht="15.75" customHeight="1" x14ac:dyDescent="0.2">
      <c r="A61" s="37" t="s">
        <v>13</v>
      </c>
      <c r="B61" s="55">
        <v>15</v>
      </c>
      <c r="C61" s="55">
        <v>61</v>
      </c>
      <c r="D61" s="55">
        <v>1</v>
      </c>
      <c r="E61" s="53" t="s">
        <v>155</v>
      </c>
      <c r="F61" s="36">
        <f t="shared" si="5"/>
        <v>77</v>
      </c>
      <c r="G61" s="137" t="s">
        <v>93</v>
      </c>
      <c r="H61" s="136"/>
    </row>
    <row r="62" spans="1:10" ht="15.75" customHeight="1" thickBot="1" x14ac:dyDescent="0.25">
      <c r="A62" s="38" t="s">
        <v>31</v>
      </c>
      <c r="B62" s="56">
        <v>20</v>
      </c>
      <c r="C62" s="56">
        <v>65</v>
      </c>
      <c r="D62" s="56">
        <v>6</v>
      </c>
      <c r="E62" s="54" t="s">
        <v>159</v>
      </c>
      <c r="F62" s="100">
        <f t="shared" si="5"/>
        <v>91</v>
      </c>
      <c r="G62" s="215"/>
      <c r="H62" s="223"/>
      <c r="I62" s="223"/>
      <c r="J62" s="223"/>
    </row>
    <row r="63" spans="1:10" ht="15.75" customHeight="1" thickTop="1" thickBot="1" x14ac:dyDescent="0.25">
      <c r="A63" s="40"/>
      <c r="B63" s="5"/>
      <c r="C63" s="5"/>
      <c r="D63" s="5"/>
      <c r="E63" s="5"/>
      <c r="F63" s="45"/>
    </row>
    <row r="64" spans="1:10" ht="15.75" customHeight="1" x14ac:dyDescent="0.2">
      <c r="A64" s="233" t="s">
        <v>76</v>
      </c>
      <c r="B64" s="234"/>
      <c r="C64" s="234"/>
      <c r="D64" s="234"/>
      <c r="E64" s="234"/>
      <c r="F64" s="235"/>
    </row>
    <row r="65" spans="1:8" ht="15.75" customHeight="1" x14ac:dyDescent="0.2">
      <c r="A65" s="82"/>
      <c r="B65" s="4" t="s">
        <v>0</v>
      </c>
      <c r="C65" s="4" t="s">
        <v>1</v>
      </c>
      <c r="D65" s="4" t="s">
        <v>2</v>
      </c>
      <c r="E65" s="4" t="s">
        <v>3</v>
      </c>
      <c r="F65" s="71" t="s">
        <v>4</v>
      </c>
    </row>
    <row r="66" spans="1:8" ht="15.75" customHeight="1" x14ac:dyDescent="0.25">
      <c r="A66" s="72" t="s">
        <v>47</v>
      </c>
      <c r="B66" s="90">
        <v>32</v>
      </c>
      <c r="C66" s="4">
        <v>0</v>
      </c>
      <c r="D66" s="4">
        <v>0</v>
      </c>
      <c r="E66" s="4"/>
      <c r="F66" s="99">
        <f t="shared" ref="F66:F72" si="6">SUM(B66:D66)</f>
        <v>32</v>
      </c>
      <c r="H66" t="s">
        <v>49</v>
      </c>
    </row>
    <row r="67" spans="1:8" ht="15.75" customHeight="1" x14ac:dyDescent="0.2">
      <c r="A67" s="75" t="s">
        <v>5</v>
      </c>
      <c r="B67" s="55">
        <v>248</v>
      </c>
      <c r="C67" s="55">
        <v>0</v>
      </c>
      <c r="D67" s="55">
        <v>1</v>
      </c>
      <c r="E67" s="53" t="s">
        <v>132</v>
      </c>
      <c r="F67" s="99">
        <f t="shared" si="6"/>
        <v>249</v>
      </c>
      <c r="H67" t="s">
        <v>49</v>
      </c>
    </row>
    <row r="68" spans="1:8" ht="15.75" customHeight="1" x14ac:dyDescent="0.2">
      <c r="A68" s="75" t="s">
        <v>10</v>
      </c>
      <c r="B68" s="55">
        <v>103</v>
      </c>
      <c r="C68" s="55">
        <v>0</v>
      </c>
      <c r="D68" s="55">
        <v>0</v>
      </c>
      <c r="E68" s="53"/>
      <c r="F68" s="99">
        <f t="shared" si="6"/>
        <v>103</v>
      </c>
    </row>
    <row r="69" spans="1:8" ht="15.75" customHeight="1" x14ac:dyDescent="0.2">
      <c r="A69" s="75" t="s">
        <v>11</v>
      </c>
      <c r="B69" s="55">
        <v>114</v>
      </c>
      <c r="C69" s="55">
        <v>0</v>
      </c>
      <c r="D69" s="55">
        <v>0</v>
      </c>
      <c r="E69" s="53"/>
      <c r="F69" s="99">
        <f t="shared" si="6"/>
        <v>114</v>
      </c>
    </row>
    <row r="70" spans="1:8" ht="15.75" customHeight="1" x14ac:dyDescent="0.2">
      <c r="A70" s="75" t="s">
        <v>12</v>
      </c>
      <c r="B70" s="55">
        <v>112</v>
      </c>
      <c r="C70" s="55">
        <v>0</v>
      </c>
      <c r="D70" s="55">
        <v>0</v>
      </c>
      <c r="E70" s="53"/>
      <c r="F70" s="83">
        <f t="shared" si="6"/>
        <v>112</v>
      </c>
      <c r="G70" t="s">
        <v>49</v>
      </c>
    </row>
    <row r="71" spans="1:8" ht="15.75" customHeight="1" x14ac:dyDescent="0.2">
      <c r="A71" s="75" t="s">
        <v>13</v>
      </c>
      <c r="B71" s="55">
        <v>101</v>
      </c>
      <c r="C71" s="55">
        <v>0</v>
      </c>
      <c r="D71" s="55">
        <v>0</v>
      </c>
      <c r="E71" s="53" t="s">
        <v>49</v>
      </c>
      <c r="F71" s="83">
        <f t="shared" si="6"/>
        <v>101</v>
      </c>
    </row>
    <row r="72" spans="1:8" ht="15.75" customHeight="1" thickBot="1" x14ac:dyDescent="0.25">
      <c r="A72" s="76" t="s">
        <v>31</v>
      </c>
      <c r="B72" s="77">
        <v>42</v>
      </c>
      <c r="C72" s="77">
        <v>0</v>
      </c>
      <c r="D72" s="77">
        <v>0</v>
      </c>
      <c r="E72" s="81" t="s">
        <v>49</v>
      </c>
      <c r="F72" s="84">
        <f t="shared" si="6"/>
        <v>42</v>
      </c>
    </row>
    <row r="73" spans="1:8" ht="15.75" customHeight="1" thickBot="1" x14ac:dyDescent="0.25">
      <c r="A73" s="5"/>
      <c r="B73" s="241"/>
      <c r="C73" s="241"/>
      <c r="D73" s="241"/>
      <c r="E73" s="241"/>
      <c r="F73" s="5"/>
    </row>
    <row r="74" spans="1:8" ht="15.75" customHeight="1" thickTop="1" x14ac:dyDescent="0.2">
      <c r="A74" s="204" t="s">
        <v>42</v>
      </c>
      <c r="B74" s="205"/>
      <c r="C74" s="205"/>
      <c r="D74" s="205"/>
      <c r="E74" s="205"/>
      <c r="F74" s="206"/>
    </row>
    <row r="75" spans="1:8" ht="15.75" customHeight="1" x14ac:dyDescent="0.2">
      <c r="A75" s="44"/>
      <c r="B75" s="4" t="s">
        <v>0</v>
      </c>
      <c r="C75" s="4" t="s">
        <v>1</v>
      </c>
      <c r="D75" s="4" t="s">
        <v>2</v>
      </c>
      <c r="E75" s="4" t="s">
        <v>3</v>
      </c>
      <c r="F75" s="36" t="s">
        <v>4</v>
      </c>
    </row>
    <row r="76" spans="1:8" ht="15.75" customHeight="1" x14ac:dyDescent="0.25">
      <c r="A76" s="63" t="s">
        <v>47</v>
      </c>
      <c r="B76" s="4">
        <v>0</v>
      </c>
      <c r="C76" s="90">
        <v>0</v>
      </c>
      <c r="D76" s="4">
        <v>0</v>
      </c>
      <c r="E76" s="4"/>
      <c r="F76" s="36">
        <f t="shared" ref="F76:F82" si="7">SUM(B76:D76)</f>
        <v>0</v>
      </c>
    </row>
    <row r="77" spans="1:8" ht="15.75" customHeight="1" x14ac:dyDescent="0.2">
      <c r="A77" s="37" t="s">
        <v>5</v>
      </c>
      <c r="B77" s="55">
        <v>8</v>
      </c>
      <c r="C77" s="55">
        <v>0</v>
      </c>
      <c r="D77" s="55">
        <v>0</v>
      </c>
      <c r="E77" s="53" t="s">
        <v>49</v>
      </c>
      <c r="F77" s="36">
        <f t="shared" si="7"/>
        <v>8</v>
      </c>
    </row>
    <row r="78" spans="1:8" ht="15.75" customHeight="1" x14ac:dyDescent="0.2">
      <c r="A78" s="37" t="s">
        <v>10</v>
      </c>
      <c r="B78" s="55">
        <v>37</v>
      </c>
      <c r="C78" s="55">
        <v>0</v>
      </c>
      <c r="D78" s="55">
        <v>0</v>
      </c>
      <c r="E78" s="53" t="s">
        <v>49</v>
      </c>
      <c r="F78" s="36">
        <f t="shared" si="7"/>
        <v>37</v>
      </c>
    </row>
    <row r="79" spans="1:8" ht="15.75" customHeight="1" x14ac:dyDescent="0.2">
      <c r="A79" s="37" t="s">
        <v>11</v>
      </c>
      <c r="B79" s="55">
        <v>47</v>
      </c>
      <c r="C79" s="55">
        <v>0</v>
      </c>
      <c r="D79" s="55">
        <v>0</v>
      </c>
      <c r="E79" s="53" t="s">
        <v>49</v>
      </c>
      <c r="F79" s="36">
        <f t="shared" si="7"/>
        <v>47</v>
      </c>
    </row>
    <row r="80" spans="1:8" ht="15.75" customHeight="1" x14ac:dyDescent="0.2">
      <c r="A80" s="37" t="s">
        <v>12</v>
      </c>
      <c r="B80" s="55">
        <v>50</v>
      </c>
      <c r="C80" s="55">
        <v>0</v>
      </c>
      <c r="D80" s="55">
        <v>0</v>
      </c>
      <c r="E80" s="53"/>
      <c r="F80" s="36">
        <f t="shared" si="7"/>
        <v>50</v>
      </c>
      <c r="G80" s="128" t="s">
        <v>49</v>
      </c>
    </row>
    <row r="81" spans="1:10" ht="15.75" customHeight="1" x14ac:dyDescent="0.2">
      <c r="A81" s="37" t="s">
        <v>13</v>
      </c>
      <c r="B81" s="55">
        <v>26</v>
      </c>
      <c r="C81" s="55">
        <v>0</v>
      </c>
      <c r="D81" s="55">
        <v>0</v>
      </c>
      <c r="E81" s="53" t="s">
        <v>49</v>
      </c>
      <c r="F81" s="36">
        <f t="shared" si="7"/>
        <v>26</v>
      </c>
    </row>
    <row r="82" spans="1:10" ht="15.75" customHeight="1" thickBot="1" x14ac:dyDescent="0.25">
      <c r="A82" s="38" t="s">
        <v>31</v>
      </c>
      <c r="B82" s="56">
        <v>7</v>
      </c>
      <c r="C82" s="56">
        <v>0</v>
      </c>
      <c r="D82" s="56">
        <v>0</v>
      </c>
      <c r="E82" s="54" t="s">
        <v>49</v>
      </c>
      <c r="F82" s="39">
        <f t="shared" si="7"/>
        <v>7</v>
      </c>
      <c r="G82" s="202" t="s">
        <v>164</v>
      </c>
    </row>
    <row r="83" spans="1:10" ht="15.75" customHeight="1" thickTop="1" thickBot="1" x14ac:dyDescent="0.25"/>
    <row r="84" spans="1:10" ht="15.75" customHeight="1" x14ac:dyDescent="0.2">
      <c r="A84" s="233" t="s">
        <v>43</v>
      </c>
      <c r="B84" s="234"/>
      <c r="C84" s="234"/>
      <c r="D84" s="234"/>
      <c r="E84" s="234"/>
      <c r="F84" s="235"/>
    </row>
    <row r="85" spans="1:10" ht="15.75" customHeight="1" x14ac:dyDescent="0.2">
      <c r="A85" s="82"/>
      <c r="B85" s="4" t="s">
        <v>0</v>
      </c>
      <c r="C85" s="4" t="s">
        <v>1</v>
      </c>
      <c r="D85" s="4" t="s">
        <v>2</v>
      </c>
      <c r="E85" s="4" t="s">
        <v>3</v>
      </c>
      <c r="F85" s="71" t="s">
        <v>4</v>
      </c>
      <c r="G85" s="211" t="s">
        <v>64</v>
      </c>
      <c r="H85" s="212"/>
    </row>
    <row r="86" spans="1:10" ht="15.75" customHeight="1" x14ac:dyDescent="0.25">
      <c r="A86" s="72" t="s">
        <v>47</v>
      </c>
      <c r="B86" s="4">
        <v>1</v>
      </c>
      <c r="C86" s="4">
        <v>210</v>
      </c>
      <c r="D86" s="4">
        <v>10</v>
      </c>
      <c r="E86" s="4" t="s">
        <v>104</v>
      </c>
      <c r="F86" s="71">
        <f t="shared" ref="F86:F92" si="8">SUM(B86:D86)</f>
        <v>221</v>
      </c>
      <c r="G86" s="213"/>
      <c r="H86" s="214"/>
    </row>
    <row r="87" spans="1:10" ht="15.75" customHeight="1" x14ac:dyDescent="0.2">
      <c r="A87" s="75" t="s">
        <v>5</v>
      </c>
      <c r="B87" s="55">
        <v>78</v>
      </c>
      <c r="C87" s="55">
        <v>424</v>
      </c>
      <c r="D87" s="55">
        <v>54</v>
      </c>
      <c r="E87" s="53" t="s">
        <v>129</v>
      </c>
      <c r="F87" s="71">
        <f t="shared" si="8"/>
        <v>556</v>
      </c>
      <c r="G87" s="213" t="s">
        <v>70</v>
      </c>
      <c r="H87" s="214"/>
    </row>
    <row r="88" spans="1:10" ht="15.75" customHeight="1" x14ac:dyDescent="0.2">
      <c r="A88" s="75" t="s">
        <v>10</v>
      </c>
      <c r="B88" s="55">
        <v>335</v>
      </c>
      <c r="C88" s="55">
        <v>278</v>
      </c>
      <c r="D88" s="55">
        <v>128</v>
      </c>
      <c r="E88" s="53" t="s">
        <v>139</v>
      </c>
      <c r="F88" s="71">
        <f t="shared" si="8"/>
        <v>741</v>
      </c>
      <c r="G88" s="213" t="s">
        <v>113</v>
      </c>
      <c r="H88" s="214"/>
    </row>
    <row r="89" spans="1:10" ht="15.75" customHeight="1" x14ac:dyDescent="0.2">
      <c r="A89" s="75" t="s">
        <v>11</v>
      </c>
      <c r="B89" s="55">
        <v>533</v>
      </c>
      <c r="C89" s="55">
        <v>83</v>
      </c>
      <c r="D89" s="55">
        <v>229</v>
      </c>
      <c r="E89" s="53" t="s">
        <v>145</v>
      </c>
      <c r="F89" s="71">
        <f t="shared" si="8"/>
        <v>845</v>
      </c>
      <c r="G89" s="213" t="s">
        <v>112</v>
      </c>
      <c r="H89" s="214"/>
    </row>
    <row r="90" spans="1:10" ht="15.75" customHeight="1" x14ac:dyDescent="0.2">
      <c r="A90" s="75" t="s">
        <v>12</v>
      </c>
      <c r="B90" s="55">
        <v>516</v>
      </c>
      <c r="C90" s="55">
        <v>137</v>
      </c>
      <c r="D90" s="55">
        <v>64</v>
      </c>
      <c r="E90" s="53" t="s">
        <v>153</v>
      </c>
      <c r="F90" s="83">
        <f t="shared" si="8"/>
        <v>717</v>
      </c>
      <c r="G90" s="207" t="s">
        <v>154</v>
      </c>
      <c r="H90" s="208"/>
    </row>
    <row r="91" spans="1:10" ht="15.75" customHeight="1" x14ac:dyDescent="0.2">
      <c r="A91" s="75" t="s">
        <v>13</v>
      </c>
      <c r="B91" s="55">
        <v>281</v>
      </c>
      <c r="C91" s="55">
        <v>125</v>
      </c>
      <c r="D91" s="55">
        <v>66</v>
      </c>
      <c r="E91" s="53" t="s">
        <v>157</v>
      </c>
      <c r="F91" s="83">
        <f t="shared" si="8"/>
        <v>472</v>
      </c>
      <c r="G91" t="s">
        <v>49</v>
      </c>
    </row>
    <row r="92" spans="1:10" ht="15.75" customHeight="1" thickBot="1" x14ac:dyDescent="0.25">
      <c r="A92" s="76" t="s">
        <v>31</v>
      </c>
      <c r="B92" s="77">
        <v>88</v>
      </c>
      <c r="C92" s="77">
        <v>117</v>
      </c>
      <c r="D92" s="77">
        <v>62</v>
      </c>
      <c r="E92" s="81" t="s">
        <v>160</v>
      </c>
      <c r="F92" s="84">
        <f t="shared" si="8"/>
        <v>267</v>
      </c>
      <c r="G92" s="213"/>
      <c r="H92" s="218"/>
    </row>
    <row r="93" spans="1:10" ht="15.75" customHeight="1" thickBot="1" x14ac:dyDescent="0.25"/>
    <row r="94" spans="1:10" ht="15.75" customHeight="1" thickTop="1" x14ac:dyDescent="0.2">
      <c r="A94" s="204" t="s">
        <v>99</v>
      </c>
      <c r="B94" s="205"/>
      <c r="C94" s="205"/>
      <c r="D94" s="205"/>
      <c r="E94" s="205"/>
      <c r="F94" s="206"/>
    </row>
    <row r="95" spans="1:10" ht="15.75" customHeight="1" x14ac:dyDescent="0.2">
      <c r="A95" s="44"/>
      <c r="B95" s="4" t="s">
        <v>0</v>
      </c>
      <c r="C95" s="4" t="s">
        <v>1</v>
      </c>
      <c r="D95" s="4" t="s">
        <v>2</v>
      </c>
      <c r="E95" s="4" t="s">
        <v>3</v>
      </c>
      <c r="F95" s="36" t="s">
        <v>4</v>
      </c>
      <c r="G95" s="209"/>
      <c r="H95" s="217"/>
    </row>
    <row r="96" spans="1:10" ht="15.75" customHeight="1" x14ac:dyDescent="0.25">
      <c r="A96" s="63" t="s">
        <v>47</v>
      </c>
      <c r="B96" s="4">
        <v>0</v>
      </c>
      <c r="C96" s="4">
        <v>0</v>
      </c>
      <c r="D96" s="4">
        <v>0</v>
      </c>
      <c r="E96" s="53"/>
      <c r="F96" s="36">
        <f t="shared" ref="F96:F102" si="9">SUM(B96:D96)</f>
        <v>0</v>
      </c>
      <c r="G96" s="209" t="s">
        <v>49</v>
      </c>
      <c r="H96" s="210"/>
      <c r="I96" s="210"/>
      <c r="J96" s="210"/>
    </row>
    <row r="97" spans="1:11" ht="15.75" customHeight="1" x14ac:dyDescent="0.2">
      <c r="A97" s="37" t="s">
        <v>5</v>
      </c>
      <c r="B97" s="55">
        <v>0</v>
      </c>
      <c r="C97" s="55">
        <v>0</v>
      </c>
      <c r="D97" s="55">
        <v>0</v>
      </c>
      <c r="E97" s="134" t="s">
        <v>49</v>
      </c>
      <c r="F97" s="36">
        <f t="shared" si="9"/>
        <v>0</v>
      </c>
      <c r="G97" s="209" t="s">
        <v>49</v>
      </c>
      <c r="H97" s="210"/>
      <c r="I97" s="210"/>
    </row>
    <row r="98" spans="1:11" ht="15.75" customHeight="1" x14ac:dyDescent="0.2">
      <c r="A98" s="37" t="s">
        <v>10</v>
      </c>
      <c r="B98" s="55">
        <v>1</v>
      </c>
      <c r="C98" s="55">
        <v>0</v>
      </c>
      <c r="D98" s="55">
        <v>0</v>
      </c>
      <c r="E98" s="53" t="s">
        <v>49</v>
      </c>
      <c r="F98" s="36">
        <f t="shared" si="9"/>
        <v>1</v>
      </c>
      <c r="G98" s="215" t="s">
        <v>49</v>
      </c>
      <c r="H98" s="216"/>
      <c r="I98" s="216"/>
      <c r="J98" s="216"/>
      <c r="K98" s="216"/>
    </row>
    <row r="99" spans="1:11" ht="15.75" customHeight="1" x14ac:dyDescent="0.2">
      <c r="A99" s="37" t="s">
        <v>11</v>
      </c>
      <c r="B99" s="55">
        <v>3</v>
      </c>
      <c r="C99" s="55">
        <v>0</v>
      </c>
      <c r="D99" s="55">
        <v>0</v>
      </c>
      <c r="E99" s="53" t="s">
        <v>49</v>
      </c>
      <c r="F99" s="36">
        <f t="shared" si="9"/>
        <v>3</v>
      </c>
      <c r="G99" s="219" t="s">
        <v>49</v>
      </c>
      <c r="H99" s="220"/>
      <c r="I99" s="220"/>
    </row>
    <row r="100" spans="1:11" ht="15.75" customHeight="1" x14ac:dyDescent="0.2">
      <c r="A100" s="37" t="s">
        <v>12</v>
      </c>
      <c r="B100" s="55">
        <v>8</v>
      </c>
      <c r="C100" s="55">
        <v>0</v>
      </c>
      <c r="D100" s="55">
        <v>0</v>
      </c>
      <c r="E100" s="53" t="s">
        <v>49</v>
      </c>
      <c r="F100" s="36">
        <f>SUM(B100:D100)</f>
        <v>8</v>
      </c>
      <c r="G100" s="221" t="s">
        <v>49</v>
      </c>
      <c r="H100" s="222"/>
      <c r="I100" s="222"/>
      <c r="J100" s="138"/>
    </row>
    <row r="101" spans="1:11" ht="15.75" customHeight="1" x14ac:dyDescent="0.2">
      <c r="A101" s="37" t="s">
        <v>13</v>
      </c>
      <c r="B101" s="55">
        <v>5</v>
      </c>
      <c r="C101" s="55">
        <v>0</v>
      </c>
      <c r="D101" s="55">
        <v>0</v>
      </c>
      <c r="E101" s="53"/>
      <c r="F101" s="36">
        <f t="shared" si="9"/>
        <v>5</v>
      </c>
      <c r="G101" s="187"/>
      <c r="H101" s="136"/>
    </row>
    <row r="102" spans="1:11" ht="15.75" customHeight="1" thickBot="1" x14ac:dyDescent="0.25">
      <c r="A102" s="38" t="s">
        <v>31</v>
      </c>
      <c r="B102" s="56">
        <v>6</v>
      </c>
      <c r="C102" s="56">
        <v>0</v>
      </c>
      <c r="D102" s="56">
        <v>0</v>
      </c>
      <c r="E102" s="54" t="s">
        <v>49</v>
      </c>
      <c r="F102" s="126">
        <f t="shared" si="9"/>
        <v>6</v>
      </c>
      <c r="G102" s="209" t="s">
        <v>49</v>
      </c>
      <c r="H102" s="217"/>
    </row>
    <row r="103" spans="1:11" ht="15.75" customHeight="1" thickTop="1" thickBot="1" x14ac:dyDescent="0.25">
      <c r="F103" s="127"/>
    </row>
    <row r="104" spans="1:11" ht="15.75" customHeight="1" thickTop="1" x14ac:dyDescent="0.2">
      <c r="A104" s="204" t="s">
        <v>44</v>
      </c>
      <c r="B104" s="205"/>
      <c r="C104" s="205"/>
      <c r="D104" s="205"/>
      <c r="E104" s="205"/>
      <c r="F104" s="206"/>
    </row>
    <row r="105" spans="1:11" ht="15.75" customHeight="1" x14ac:dyDescent="0.2">
      <c r="A105" s="44"/>
      <c r="B105" s="4" t="s">
        <v>0</v>
      </c>
      <c r="C105" s="4" t="s">
        <v>1</v>
      </c>
      <c r="D105" s="4" t="s">
        <v>2</v>
      </c>
      <c r="E105" s="4" t="s">
        <v>3</v>
      </c>
      <c r="F105" s="36" t="s">
        <v>4</v>
      </c>
    </row>
    <row r="106" spans="1:11" ht="15.75" customHeight="1" x14ac:dyDescent="0.25">
      <c r="A106" s="63" t="s">
        <v>47</v>
      </c>
      <c r="B106" s="4">
        <v>3</v>
      </c>
      <c r="C106" s="4">
        <v>0</v>
      </c>
      <c r="D106" s="4">
        <v>2</v>
      </c>
      <c r="E106" s="4" t="s">
        <v>116</v>
      </c>
      <c r="F106" s="36">
        <f t="shared" ref="F106:F112" si="10">SUM(B106:D106)</f>
        <v>5</v>
      </c>
    </row>
    <row r="107" spans="1:11" ht="15.75" customHeight="1" x14ac:dyDescent="0.2">
      <c r="A107" s="37" t="s">
        <v>5</v>
      </c>
      <c r="B107" s="55">
        <v>27</v>
      </c>
      <c r="C107" s="55">
        <v>0</v>
      </c>
      <c r="D107" s="55">
        <v>3</v>
      </c>
      <c r="E107" s="53" t="s">
        <v>130</v>
      </c>
      <c r="F107" s="36">
        <f t="shared" si="10"/>
        <v>30</v>
      </c>
      <c r="H107" s="61"/>
    </row>
    <row r="108" spans="1:11" ht="15.75" customHeight="1" x14ac:dyDescent="0.2">
      <c r="A108" s="37" t="s">
        <v>10</v>
      </c>
      <c r="B108" s="55">
        <v>6</v>
      </c>
      <c r="C108" s="55">
        <v>0</v>
      </c>
      <c r="D108" s="55">
        <v>0</v>
      </c>
      <c r="E108" s="53" t="s">
        <v>136</v>
      </c>
      <c r="F108" s="36">
        <f t="shared" si="10"/>
        <v>6</v>
      </c>
    </row>
    <row r="109" spans="1:11" ht="15.75" customHeight="1" x14ac:dyDescent="0.2">
      <c r="A109" s="37" t="s">
        <v>11</v>
      </c>
      <c r="B109" s="55">
        <v>62</v>
      </c>
      <c r="C109" s="55">
        <v>2</v>
      </c>
      <c r="D109" s="55">
        <v>0</v>
      </c>
      <c r="E109" s="53" t="s">
        <v>148</v>
      </c>
      <c r="F109" s="36">
        <f t="shared" si="10"/>
        <v>64</v>
      </c>
    </row>
    <row r="110" spans="1:11" ht="15.75" customHeight="1" x14ac:dyDescent="0.2">
      <c r="A110" s="37" t="s">
        <v>12</v>
      </c>
      <c r="B110" s="55">
        <v>328</v>
      </c>
      <c r="C110" s="55">
        <v>0</v>
      </c>
      <c r="D110" s="55">
        <v>0</v>
      </c>
      <c r="E110" s="53" t="s">
        <v>136</v>
      </c>
      <c r="F110" s="36">
        <f t="shared" si="10"/>
        <v>328</v>
      </c>
    </row>
    <row r="111" spans="1:11" ht="15.75" customHeight="1" x14ac:dyDescent="0.2">
      <c r="A111" s="37" t="s">
        <v>13</v>
      </c>
      <c r="B111" s="55">
        <v>95</v>
      </c>
      <c r="C111" s="55">
        <v>0</v>
      </c>
      <c r="D111" s="55">
        <v>0</v>
      </c>
      <c r="E111" s="53" t="s">
        <v>156</v>
      </c>
      <c r="F111" s="36">
        <f t="shared" si="10"/>
        <v>95</v>
      </c>
    </row>
    <row r="112" spans="1:11" ht="15.75" customHeight="1" thickBot="1" x14ac:dyDescent="0.25">
      <c r="A112" s="38" t="s">
        <v>31</v>
      </c>
      <c r="B112" s="56">
        <v>12</v>
      </c>
      <c r="C112" s="56">
        <v>0</v>
      </c>
      <c r="D112" s="56">
        <v>0</v>
      </c>
      <c r="E112" s="54" t="s">
        <v>156</v>
      </c>
      <c r="F112" s="39">
        <f t="shared" si="10"/>
        <v>12</v>
      </c>
      <c r="G112" s="128" t="s">
        <v>49</v>
      </c>
    </row>
    <row r="113" ht="13.5" thickTop="1" x14ac:dyDescent="0.2"/>
  </sheetData>
  <sheetProtection sheet="1" formatCells="0" formatColumns="0" formatRows="0" insertColumns="0" insertRows="0" insertHyperlinks="0" deleteColumns="0" deleteRows="0" sort="0" autoFilter="0" pivotTables="0"/>
  <mergeCells count="34">
    <mergeCell ref="B2:F2"/>
    <mergeCell ref="A4:F4"/>
    <mergeCell ref="A84:F84"/>
    <mergeCell ref="A14:F14"/>
    <mergeCell ref="A34:F34"/>
    <mergeCell ref="A64:F64"/>
    <mergeCell ref="A24:F24"/>
    <mergeCell ref="A44:F44"/>
    <mergeCell ref="A54:F54"/>
    <mergeCell ref="A74:F74"/>
    <mergeCell ref="B73:E73"/>
    <mergeCell ref="G62:J62"/>
    <mergeCell ref="G86:H86"/>
    <mergeCell ref="G60:J60"/>
    <mergeCell ref="G59:J59"/>
    <mergeCell ref="G32:H32"/>
    <mergeCell ref="G56:H56"/>
    <mergeCell ref="G57:H57"/>
    <mergeCell ref="G58:J58"/>
    <mergeCell ref="A104:F104"/>
    <mergeCell ref="G90:H90"/>
    <mergeCell ref="G96:J96"/>
    <mergeCell ref="G85:H85"/>
    <mergeCell ref="G87:H87"/>
    <mergeCell ref="G98:K98"/>
    <mergeCell ref="G89:H89"/>
    <mergeCell ref="G88:H88"/>
    <mergeCell ref="G102:H102"/>
    <mergeCell ref="G92:H92"/>
    <mergeCell ref="G95:H95"/>
    <mergeCell ref="G97:I97"/>
    <mergeCell ref="G99:I99"/>
    <mergeCell ref="G100:I100"/>
    <mergeCell ref="A94:F94"/>
  </mergeCells>
  <phoneticPr fontId="0" type="noConversion"/>
  <pageMargins left="0.39370078740157483" right="0.39370078740157483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6"/>
  <sheetViews>
    <sheetView topLeftCell="A52" zoomScaleNormal="100" workbookViewId="0">
      <selection activeCell="H83" sqref="H83"/>
    </sheetView>
  </sheetViews>
  <sheetFormatPr baseColWidth="10" defaultRowHeight="12.75" x14ac:dyDescent="0.2"/>
  <sheetData>
    <row r="46" ht="7.5" customHeight="1" x14ac:dyDescent="0.2"/>
  </sheetData>
  <sheetProtection sheet="1" formatCells="0" formatColumns="0" formatRows="0" insertColumns="0" insertRows="0" insertHyperlinks="0" deleteColumns="0" deleteRows="0" sort="0" autoFilter="0" pivotTables="0"/>
  <phoneticPr fontId="0" type="noConversion"/>
  <pageMargins left="0.19685039370078741" right="0.19685039370078741" top="0.19685039370078741" bottom="0.19685039370078741" header="0.51181102362204722" footer="0.51181102362204722"/>
  <pageSetup paperSize="9" scale="97" orientation="landscape" horizontalDpi="300" verticalDpi="300" r:id="rId1"/>
  <headerFooter alignWithMargins="0"/>
  <rowBreaks count="1" manualBreakCount="1">
    <brk id="4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topLeftCell="E7" zoomScale="90" zoomScaleNormal="90" zoomScaleSheetLayoutView="75" workbookViewId="0">
      <selection activeCell="Q16" sqref="Q16"/>
    </sheetView>
  </sheetViews>
  <sheetFormatPr baseColWidth="10" defaultRowHeight="12.75" x14ac:dyDescent="0.2"/>
  <cols>
    <col min="1" max="1" width="14.5703125" customWidth="1"/>
    <col min="2" max="2" width="15.7109375" customWidth="1"/>
    <col min="3" max="4" width="12.7109375" customWidth="1"/>
    <col min="5" max="5" width="13.85546875" customWidth="1"/>
    <col min="6" max="6" width="27.42578125" customWidth="1"/>
    <col min="7" max="7" width="18" customWidth="1"/>
    <col min="8" max="8" width="25.28515625" customWidth="1"/>
    <col min="9" max="9" width="27.85546875" customWidth="1"/>
    <col min="10" max="10" width="23.42578125" customWidth="1"/>
    <col min="11" max="11" width="24.42578125" customWidth="1"/>
    <col min="12" max="12" width="24" customWidth="1"/>
    <col min="13" max="13" width="12.85546875" customWidth="1"/>
    <col min="14" max="15" width="12.7109375" customWidth="1"/>
  </cols>
  <sheetData>
    <row r="1" spans="1:15" x14ac:dyDescent="0.2">
      <c r="N1" s="9"/>
    </row>
    <row r="2" spans="1:15" ht="18.75" x14ac:dyDescent="0.3">
      <c r="A2" s="229" t="s">
        <v>100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</row>
    <row r="3" spans="1:15" ht="17.25" customHeight="1" x14ac:dyDescent="0.3">
      <c r="A3" s="243" t="s">
        <v>119</v>
      </c>
      <c r="B3" s="243"/>
      <c r="C3" s="50"/>
      <c r="D3" s="50"/>
      <c r="E3" s="24"/>
      <c r="F3" s="24"/>
      <c r="G3" s="10"/>
      <c r="H3" s="10"/>
      <c r="I3" s="10"/>
      <c r="J3" s="10"/>
      <c r="K3" s="10"/>
      <c r="L3" s="10"/>
      <c r="M3" s="10"/>
      <c r="N3" s="10"/>
      <c r="O3" s="10"/>
    </row>
    <row r="4" spans="1:15" ht="14.45" customHeight="1" x14ac:dyDescent="0.2">
      <c r="A4" s="8" t="s">
        <v>14</v>
      </c>
      <c r="B4" s="8" t="s">
        <v>15</v>
      </c>
      <c r="C4" s="8" t="s">
        <v>27</v>
      </c>
      <c r="D4" s="8" t="s">
        <v>92</v>
      </c>
      <c r="E4" s="8" t="s">
        <v>16</v>
      </c>
      <c r="F4" s="8" t="s">
        <v>32</v>
      </c>
      <c r="G4" s="8" t="s">
        <v>72</v>
      </c>
      <c r="H4" s="8" t="s">
        <v>17</v>
      </c>
      <c r="I4" s="8" t="s">
        <v>18</v>
      </c>
      <c r="J4" s="8" t="s">
        <v>19</v>
      </c>
      <c r="K4" s="8" t="s">
        <v>66</v>
      </c>
      <c r="L4" s="8" t="s">
        <v>20</v>
      </c>
      <c r="M4" s="8" t="s">
        <v>4</v>
      </c>
    </row>
    <row r="5" spans="1:15" ht="14.45" customHeight="1" x14ac:dyDescent="0.2">
      <c r="A5" s="11" t="s">
        <v>21</v>
      </c>
      <c r="B5" s="11" t="s">
        <v>115</v>
      </c>
      <c r="C5" s="11" t="s">
        <v>52</v>
      </c>
      <c r="D5" s="11" t="s">
        <v>95</v>
      </c>
      <c r="E5" s="11" t="s">
        <v>35</v>
      </c>
      <c r="F5" s="124" t="s">
        <v>65</v>
      </c>
      <c r="G5" s="11" t="s">
        <v>75</v>
      </c>
      <c r="H5" s="11" t="s">
        <v>67</v>
      </c>
      <c r="I5" s="11" t="s">
        <v>61</v>
      </c>
      <c r="J5" s="11" t="s">
        <v>34</v>
      </c>
      <c r="K5" s="11" t="s">
        <v>102</v>
      </c>
      <c r="L5" s="11" t="s">
        <v>71</v>
      </c>
      <c r="M5" s="14">
        <v>42614</v>
      </c>
    </row>
    <row r="6" spans="1:15" ht="14.45" customHeight="1" x14ac:dyDescent="0.2">
      <c r="A6" s="13" t="s">
        <v>23</v>
      </c>
      <c r="B6" s="68"/>
      <c r="C6" s="68">
        <v>42993</v>
      </c>
      <c r="D6" s="68">
        <v>42630</v>
      </c>
      <c r="E6" s="68" t="s">
        <v>49</v>
      </c>
      <c r="F6" s="68">
        <v>42993</v>
      </c>
      <c r="G6" s="68">
        <v>43004</v>
      </c>
      <c r="H6" s="68">
        <v>43003</v>
      </c>
      <c r="I6" s="68">
        <v>42995</v>
      </c>
      <c r="J6" s="68">
        <v>42993</v>
      </c>
      <c r="K6" s="68">
        <v>42995</v>
      </c>
      <c r="L6" s="68">
        <v>42630</v>
      </c>
      <c r="M6" s="18"/>
    </row>
    <row r="7" spans="1:15" ht="14.45" customHeight="1" x14ac:dyDescent="0.2">
      <c r="A7" s="13" t="s">
        <v>24</v>
      </c>
      <c r="B7" s="17" t="s">
        <v>49</v>
      </c>
      <c r="C7" s="17">
        <f>'par site'!B16</f>
        <v>2</v>
      </c>
      <c r="D7" s="17">
        <f>'par site'!B26</f>
        <v>0</v>
      </c>
      <c r="E7" s="17" t="s">
        <v>49</v>
      </c>
      <c r="F7" s="17">
        <f>'par site'!B46</f>
        <v>5</v>
      </c>
      <c r="G7" s="17">
        <f>'par site'!B56</f>
        <v>5</v>
      </c>
      <c r="H7" s="91">
        <f>'par site'!B66</f>
        <v>32</v>
      </c>
      <c r="I7" s="17">
        <f>'par site'!B76</f>
        <v>0</v>
      </c>
      <c r="J7" s="17">
        <f>'par site'!B86</f>
        <v>1</v>
      </c>
      <c r="K7" s="17">
        <f>'par site'!B96</f>
        <v>0</v>
      </c>
      <c r="L7" s="17">
        <f>'par site'!B106</f>
        <v>3</v>
      </c>
      <c r="M7" s="18">
        <f>SUM(B7:L7)</f>
        <v>48</v>
      </c>
    </row>
    <row r="8" spans="1:15" ht="14.45" customHeight="1" x14ac:dyDescent="0.2">
      <c r="A8" s="13" t="s">
        <v>25</v>
      </c>
      <c r="B8" s="17" t="s">
        <v>49</v>
      </c>
      <c r="C8" s="17">
        <f>'par site'!C16</f>
        <v>0</v>
      </c>
      <c r="D8" s="17">
        <f>'par site'!C26</f>
        <v>0</v>
      </c>
      <c r="E8" s="17" t="s">
        <v>49</v>
      </c>
      <c r="F8" s="17">
        <f>'par site'!C46</f>
        <v>11</v>
      </c>
      <c r="G8" s="17">
        <f>'par site'!C56</f>
        <v>0</v>
      </c>
      <c r="H8" s="17">
        <f>'par site'!C66</f>
        <v>0</v>
      </c>
      <c r="I8" s="17">
        <f>'par site'!C76</f>
        <v>0</v>
      </c>
      <c r="J8" s="17">
        <f>'par site'!C86</f>
        <v>210</v>
      </c>
      <c r="K8" s="17">
        <f>'par site'!C96</f>
        <v>0</v>
      </c>
      <c r="L8" s="17">
        <f>'par site'!C106</f>
        <v>0</v>
      </c>
      <c r="M8" s="18">
        <f>SUM(B8:L8)</f>
        <v>221</v>
      </c>
    </row>
    <row r="9" spans="1:15" ht="14.45" customHeight="1" x14ac:dyDescent="0.2">
      <c r="A9" s="13" t="s">
        <v>26</v>
      </c>
      <c r="B9" s="17" t="s">
        <v>49</v>
      </c>
      <c r="C9" s="17">
        <f>'par site'!D16</f>
        <v>0</v>
      </c>
      <c r="D9" s="17">
        <f>'par site'!D26</f>
        <v>0</v>
      </c>
      <c r="E9" s="17" t="s">
        <v>49</v>
      </c>
      <c r="F9" s="17">
        <f>'par site'!D46</f>
        <v>2</v>
      </c>
      <c r="G9" s="17">
        <f>'par site'!D56</f>
        <v>2</v>
      </c>
      <c r="H9" s="17">
        <f>'par site'!D66</f>
        <v>0</v>
      </c>
      <c r="I9" s="17">
        <f>'par site'!D76</f>
        <v>0</v>
      </c>
      <c r="J9" s="17">
        <f>'par site'!D86</f>
        <v>10</v>
      </c>
      <c r="K9" s="17">
        <f>'par site'!D96</f>
        <v>0</v>
      </c>
      <c r="L9" s="17">
        <f>'par site'!D106</f>
        <v>2</v>
      </c>
      <c r="M9" s="18">
        <f>SUM(B9:L9)</f>
        <v>16</v>
      </c>
    </row>
    <row r="10" spans="1:15" s="67" customFormat="1" ht="18.75" customHeight="1" x14ac:dyDescent="0.2">
      <c r="A10" s="65" t="s">
        <v>3</v>
      </c>
      <c r="B10" s="64" t="str">
        <f>'par site'!E6</f>
        <v xml:space="preserve"> </v>
      </c>
      <c r="C10" s="64" t="str">
        <f>'par site'!E16</f>
        <v xml:space="preserve"> </v>
      </c>
      <c r="D10" s="64" t="str">
        <f>'par site'!E26</f>
        <v xml:space="preserve"> </v>
      </c>
      <c r="E10" s="64" t="s">
        <v>49</v>
      </c>
      <c r="F10" s="64" t="str">
        <f>'par site'!E46</f>
        <v>1 HC</v>
      </c>
      <c r="G10" s="64">
        <f>'par site'!E56</f>
        <v>0</v>
      </c>
      <c r="H10" s="64">
        <f>'par site'!E66</f>
        <v>0</v>
      </c>
      <c r="I10" s="64">
        <f>'par site'!E76</f>
        <v>0</v>
      </c>
      <c r="J10" s="64" t="str">
        <f>'par site'!E86</f>
        <v>1 HC</v>
      </c>
      <c r="K10" s="64">
        <f>'par site'!E96</f>
        <v>0</v>
      </c>
      <c r="L10" s="64" t="str">
        <f>'par site'!E106</f>
        <v>13 HC</v>
      </c>
      <c r="M10" s="66"/>
    </row>
    <row r="11" spans="1:15" ht="14.4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" customHeight="1" x14ac:dyDescent="0.2"/>
    <row r="13" spans="1:15" ht="17.25" customHeight="1" x14ac:dyDescent="0.3">
      <c r="A13" s="243" t="s">
        <v>120</v>
      </c>
      <c r="B13" s="243"/>
      <c r="C13" s="50"/>
      <c r="D13" s="50"/>
      <c r="E13" s="24"/>
      <c r="F13" s="24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4.45" customHeight="1" x14ac:dyDescent="0.2">
      <c r="A14" s="8" t="s">
        <v>14</v>
      </c>
      <c r="B14" s="8" t="s">
        <v>15</v>
      </c>
      <c r="C14" s="8" t="s">
        <v>27</v>
      </c>
      <c r="D14" s="8" t="s">
        <v>92</v>
      </c>
      <c r="E14" s="8" t="s">
        <v>16</v>
      </c>
      <c r="F14" s="8" t="s">
        <v>32</v>
      </c>
      <c r="G14" s="8" t="s">
        <v>72</v>
      </c>
      <c r="H14" s="8" t="s">
        <v>17</v>
      </c>
      <c r="I14" s="8" t="s">
        <v>18</v>
      </c>
      <c r="J14" s="8" t="s">
        <v>19</v>
      </c>
      <c r="K14" s="8" t="s">
        <v>45</v>
      </c>
      <c r="L14" s="8" t="s">
        <v>20</v>
      </c>
      <c r="M14" s="8" t="s">
        <v>4</v>
      </c>
    </row>
    <row r="15" spans="1:15" ht="14.45" customHeight="1" x14ac:dyDescent="0.2">
      <c r="A15" s="11" t="s">
        <v>21</v>
      </c>
      <c r="B15" s="11" t="s">
        <v>115</v>
      </c>
      <c r="C15" s="11" t="s">
        <v>52</v>
      </c>
      <c r="D15" s="11" t="s">
        <v>95</v>
      </c>
      <c r="E15" s="11" t="s">
        <v>35</v>
      </c>
      <c r="F15" s="124" t="s">
        <v>110</v>
      </c>
      <c r="G15" s="11" t="s">
        <v>91</v>
      </c>
      <c r="H15" s="11" t="s">
        <v>67</v>
      </c>
      <c r="I15" s="11" t="s">
        <v>61</v>
      </c>
      <c r="J15" s="11" t="s">
        <v>34</v>
      </c>
      <c r="K15" s="11" t="s">
        <v>108</v>
      </c>
      <c r="L15" s="11" t="s">
        <v>71</v>
      </c>
      <c r="M15" s="14">
        <v>42644</v>
      </c>
    </row>
    <row r="16" spans="1:15" ht="14.45" customHeight="1" x14ac:dyDescent="0.2">
      <c r="A16" s="13" t="s">
        <v>23</v>
      </c>
      <c r="B16" s="22" t="s">
        <v>105</v>
      </c>
      <c r="C16" s="22" t="s">
        <v>105</v>
      </c>
      <c r="D16" s="22" t="s">
        <v>90</v>
      </c>
      <c r="E16" s="22" t="s">
        <v>105</v>
      </c>
      <c r="F16" s="22" t="s">
        <v>105</v>
      </c>
      <c r="G16" s="22" t="s">
        <v>105</v>
      </c>
      <c r="H16" s="22" t="s">
        <v>133</v>
      </c>
      <c r="I16" s="22" t="s">
        <v>105</v>
      </c>
      <c r="J16" s="22" t="s">
        <v>105</v>
      </c>
      <c r="K16" s="22" t="s">
        <v>134</v>
      </c>
      <c r="L16" s="22" t="s">
        <v>105</v>
      </c>
      <c r="M16" s="22"/>
    </row>
    <row r="17" spans="1:15" ht="14.45" customHeight="1" x14ac:dyDescent="0.2">
      <c r="A17" s="13" t="s">
        <v>24</v>
      </c>
      <c r="B17" s="17">
        <f>'par site'!B7</f>
        <v>33</v>
      </c>
      <c r="C17" s="17">
        <f>'par site'!B17</f>
        <v>73</v>
      </c>
      <c r="D17" s="17">
        <f>'par site'!B27</f>
        <v>0</v>
      </c>
      <c r="E17" s="17">
        <f>'par site'!B37</f>
        <v>0</v>
      </c>
      <c r="F17" s="17">
        <f>'par site'!B47</f>
        <v>23</v>
      </c>
      <c r="G17" s="17">
        <f>'par site'!B57</f>
        <v>0</v>
      </c>
      <c r="H17" s="17">
        <f>'par site'!B67</f>
        <v>248</v>
      </c>
      <c r="I17" s="17">
        <f>'par site'!B77</f>
        <v>8</v>
      </c>
      <c r="J17" s="17">
        <f>'par site'!B87</f>
        <v>78</v>
      </c>
      <c r="K17" s="17">
        <f>'par site'!B97</f>
        <v>0</v>
      </c>
      <c r="L17" s="17">
        <f>'par site'!B107</f>
        <v>27</v>
      </c>
      <c r="M17" s="18">
        <f>SUM(B17:L17)</f>
        <v>490</v>
      </c>
    </row>
    <row r="18" spans="1:15" ht="14.45" customHeight="1" x14ac:dyDescent="0.2">
      <c r="A18" s="13" t="s">
        <v>25</v>
      </c>
      <c r="B18" s="17">
        <f>'par site'!C7</f>
        <v>47</v>
      </c>
      <c r="C18" s="17">
        <f>'par site'!C17</f>
        <v>0</v>
      </c>
      <c r="D18" s="64">
        <f>'par site'!C27</f>
        <v>0</v>
      </c>
      <c r="E18" s="17">
        <f>'par site'!C37</f>
        <v>0</v>
      </c>
      <c r="F18" s="17">
        <f>'par site'!C47</f>
        <v>2</v>
      </c>
      <c r="G18" s="17">
        <f>'par site'!C57</f>
        <v>0</v>
      </c>
      <c r="H18" s="17">
        <f>'par site'!C67</f>
        <v>0</v>
      </c>
      <c r="I18" s="17">
        <f>'par site'!C77</f>
        <v>0</v>
      </c>
      <c r="J18" s="17">
        <f>'par site'!C87</f>
        <v>424</v>
      </c>
      <c r="K18" s="17">
        <f>'par site'!C97</f>
        <v>0</v>
      </c>
      <c r="L18" s="17">
        <f>'par site'!C107</f>
        <v>0</v>
      </c>
      <c r="M18" s="18">
        <f>SUM(B18:L18)</f>
        <v>473</v>
      </c>
    </row>
    <row r="19" spans="1:15" ht="14.45" customHeight="1" x14ac:dyDescent="0.2">
      <c r="A19" s="13" t="s">
        <v>26</v>
      </c>
      <c r="B19" s="17">
        <f xml:space="preserve"> 'par site'!D7</f>
        <v>72</v>
      </c>
      <c r="C19" s="17">
        <f>'par site'!D17</f>
        <v>0</v>
      </c>
      <c r="D19" s="17">
        <f>'par site'!D27</f>
        <v>0</v>
      </c>
      <c r="E19" s="17">
        <f>'par site'!D37</f>
        <v>2</v>
      </c>
      <c r="F19" s="17">
        <f>'par site'!D47</f>
        <v>0</v>
      </c>
      <c r="G19" s="17">
        <f>'par site'!D57</f>
        <v>0</v>
      </c>
      <c r="H19" s="17">
        <f>'par site'!D67</f>
        <v>1</v>
      </c>
      <c r="I19" s="17">
        <f>'par site'!D77</f>
        <v>0</v>
      </c>
      <c r="J19" s="17">
        <f>'par site'!D87</f>
        <v>54</v>
      </c>
      <c r="K19" s="17">
        <f>'par site'!D97</f>
        <v>0</v>
      </c>
      <c r="L19" s="17">
        <f>'par site'!D107</f>
        <v>3</v>
      </c>
      <c r="M19" s="18">
        <f>SUM(B19:L19)</f>
        <v>132</v>
      </c>
    </row>
    <row r="20" spans="1:15" ht="18" customHeight="1" x14ac:dyDescent="0.2">
      <c r="A20" s="13" t="s">
        <v>3</v>
      </c>
      <c r="B20" s="17" t="str">
        <f xml:space="preserve"> 'par site'!E7</f>
        <v xml:space="preserve"> </v>
      </c>
      <c r="C20" s="22" t="str">
        <f>'par site'!E17</f>
        <v>1 HC 10 GA</v>
      </c>
      <c r="D20" s="22" t="str">
        <f>'par site'!E27</f>
        <v xml:space="preserve"> </v>
      </c>
      <c r="E20" s="17">
        <f>'par site'!E37</f>
        <v>0</v>
      </c>
      <c r="F20" s="51" t="str">
        <f>'par site'!E47</f>
        <v>3 HC</v>
      </c>
      <c r="G20" s="51" t="str">
        <f>'par site'!E57</f>
        <v>1 HC</v>
      </c>
      <c r="H20" s="17" t="str">
        <f>'par site'!E67</f>
        <v>1 GA</v>
      </c>
      <c r="I20" s="17" t="str">
        <f>'par site'!E77</f>
        <v xml:space="preserve"> </v>
      </c>
      <c r="J20" s="17" t="str">
        <f>'par site'!E87</f>
        <v>3 HC 2 GA</v>
      </c>
      <c r="K20" s="64" t="str">
        <f>'par site'!E97</f>
        <v xml:space="preserve"> </v>
      </c>
      <c r="L20" s="17" t="str">
        <f>'par site'!E107</f>
        <v>4 HC</v>
      </c>
      <c r="M20" s="18"/>
    </row>
    <row r="21" spans="1:15" ht="14.4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7.25" customHeight="1" x14ac:dyDescent="0.3">
      <c r="A23" s="246" t="s">
        <v>121</v>
      </c>
      <c r="B23" s="246"/>
      <c r="C23" s="49"/>
      <c r="D23" s="49"/>
      <c r="E23" s="21"/>
      <c r="F23" s="21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4.45" customHeight="1" x14ac:dyDescent="0.2">
      <c r="A24" s="8" t="s">
        <v>14</v>
      </c>
      <c r="B24" s="48" t="s">
        <v>15</v>
      </c>
      <c r="C24" s="48" t="s">
        <v>27</v>
      </c>
      <c r="D24" s="8" t="s">
        <v>92</v>
      </c>
      <c r="E24" s="8" t="s">
        <v>16</v>
      </c>
      <c r="F24" s="8" t="s">
        <v>32</v>
      </c>
      <c r="G24" s="8" t="s">
        <v>72</v>
      </c>
      <c r="H24" s="8" t="s">
        <v>17</v>
      </c>
      <c r="I24" s="8" t="s">
        <v>18</v>
      </c>
      <c r="J24" s="8" t="s">
        <v>19</v>
      </c>
      <c r="K24" s="8" t="s">
        <v>48</v>
      </c>
      <c r="L24" s="8" t="s">
        <v>20</v>
      </c>
      <c r="M24" s="8" t="s">
        <v>4</v>
      </c>
    </row>
    <row r="25" spans="1:15" ht="14.45" customHeight="1" x14ac:dyDescent="0.2">
      <c r="A25" s="11" t="s">
        <v>21</v>
      </c>
      <c r="B25" s="11" t="s">
        <v>115</v>
      </c>
      <c r="C25" s="11" t="s">
        <v>52</v>
      </c>
      <c r="D25" s="11" t="s">
        <v>95</v>
      </c>
      <c r="E25" s="11" t="s">
        <v>35</v>
      </c>
      <c r="F25" s="124" t="s">
        <v>65</v>
      </c>
      <c r="G25" s="11" t="s">
        <v>75</v>
      </c>
      <c r="H25" s="11" t="s">
        <v>143</v>
      </c>
      <c r="I25" s="11" t="s">
        <v>61</v>
      </c>
      <c r="J25" s="11" t="s">
        <v>34</v>
      </c>
      <c r="K25" s="11" t="s">
        <v>106</v>
      </c>
      <c r="L25" s="11" t="s">
        <v>71</v>
      </c>
      <c r="M25" s="14">
        <v>42675</v>
      </c>
    </row>
    <row r="26" spans="1:15" ht="14.45" customHeight="1" x14ac:dyDescent="0.25">
      <c r="A26" s="13" t="s">
        <v>23</v>
      </c>
      <c r="B26" s="23" t="s">
        <v>140</v>
      </c>
      <c r="C26" s="23" t="s">
        <v>141</v>
      </c>
      <c r="D26" s="23" t="s">
        <v>140</v>
      </c>
      <c r="E26" s="23"/>
      <c r="F26" s="23" t="s">
        <v>140</v>
      </c>
      <c r="G26" s="23" t="s">
        <v>107</v>
      </c>
      <c r="H26" s="23" t="s">
        <v>142</v>
      </c>
      <c r="I26" s="23" t="s">
        <v>107</v>
      </c>
      <c r="J26" s="23" t="s">
        <v>140</v>
      </c>
      <c r="K26" s="23" t="s">
        <v>140</v>
      </c>
      <c r="L26" s="23" t="s">
        <v>140</v>
      </c>
      <c r="M26" s="19"/>
    </row>
    <row r="27" spans="1:15" ht="14.45" customHeight="1" x14ac:dyDescent="0.25">
      <c r="A27" s="12" t="s">
        <v>24</v>
      </c>
      <c r="B27" s="19">
        <f>'par site'!B8</f>
        <v>59</v>
      </c>
      <c r="C27" s="19">
        <f>'par site'!B18</f>
        <v>48</v>
      </c>
      <c r="D27" s="19">
        <f>'par site'!B28</f>
        <v>0</v>
      </c>
      <c r="E27" s="19" t="s">
        <v>49</v>
      </c>
      <c r="F27" s="19">
        <f>'par site'!B48</f>
        <v>57</v>
      </c>
      <c r="G27" s="19">
        <f>'par site'!B58</f>
        <v>7</v>
      </c>
      <c r="H27" s="19">
        <f>'par site'!B68</f>
        <v>103</v>
      </c>
      <c r="I27" s="19">
        <f>'par site'!B78</f>
        <v>37</v>
      </c>
      <c r="J27" s="19">
        <f>'par site'!B88</f>
        <v>335</v>
      </c>
      <c r="K27" s="19">
        <f>'par site'!B98</f>
        <v>1</v>
      </c>
      <c r="L27" s="19">
        <f>'par site'!B108</f>
        <v>6</v>
      </c>
      <c r="M27" s="34">
        <f>SUM(B27:L27)</f>
        <v>653</v>
      </c>
    </row>
    <row r="28" spans="1:15" ht="14.45" customHeight="1" x14ac:dyDescent="0.25">
      <c r="A28" s="12" t="s">
        <v>25</v>
      </c>
      <c r="B28" s="19">
        <f>'par site'!C8</f>
        <v>43</v>
      </c>
      <c r="C28" s="19">
        <f>'par site'!C18</f>
        <v>0</v>
      </c>
      <c r="D28" s="19">
        <f>'par site'!C28</f>
        <v>0</v>
      </c>
      <c r="E28" s="19" t="s">
        <v>49</v>
      </c>
      <c r="F28" s="19">
        <f>'par site'!C48</f>
        <v>104</v>
      </c>
      <c r="G28" s="19">
        <f>'par site'!C58</f>
        <v>41</v>
      </c>
      <c r="H28" s="19">
        <f>'par site'!C68</f>
        <v>0</v>
      </c>
      <c r="I28" s="19">
        <f>'par site'!C78</f>
        <v>0</v>
      </c>
      <c r="J28" s="19">
        <f>'par site'!C88</f>
        <v>278</v>
      </c>
      <c r="K28" s="19">
        <f>'par site'!C98</f>
        <v>0</v>
      </c>
      <c r="L28" s="19">
        <f>'par site'!C108</f>
        <v>0</v>
      </c>
      <c r="M28" s="34">
        <f>SUM(B28:L28)</f>
        <v>466</v>
      </c>
    </row>
    <row r="29" spans="1:15" ht="14.45" customHeight="1" x14ac:dyDescent="0.25">
      <c r="A29" s="12" t="s">
        <v>26</v>
      </c>
      <c r="B29" s="19">
        <f>'par site'!D8</f>
        <v>77</v>
      </c>
      <c r="C29" s="19">
        <f>'par site'!D18</f>
        <v>0</v>
      </c>
      <c r="D29" s="19">
        <f>'par site'!D28</f>
        <v>0</v>
      </c>
      <c r="E29" s="19" t="s">
        <v>49</v>
      </c>
      <c r="F29" s="19">
        <f>'par site'!D48</f>
        <v>0</v>
      </c>
      <c r="G29" s="19">
        <f>'par site'!D58</f>
        <v>2</v>
      </c>
      <c r="H29" s="19">
        <f>'par site'!D68</f>
        <v>0</v>
      </c>
      <c r="I29" s="19">
        <f>'par site'!D78</f>
        <v>0</v>
      </c>
      <c r="J29" s="19">
        <f>'par site'!D88</f>
        <v>128</v>
      </c>
      <c r="K29" s="19">
        <f>'par site'!D98</f>
        <v>0</v>
      </c>
      <c r="L29" s="19">
        <f>'par site'!D108</f>
        <v>0</v>
      </c>
      <c r="M29" s="34">
        <f>SUM(B29:L29)</f>
        <v>207</v>
      </c>
    </row>
    <row r="30" spans="1:15" ht="14.45" customHeight="1" x14ac:dyDescent="0.25">
      <c r="A30" s="12" t="s">
        <v>3</v>
      </c>
      <c r="B30" s="19" t="str">
        <f>'par site'!E8</f>
        <v>4 GA</v>
      </c>
      <c r="C30" s="19">
        <f>'par site'!E18</f>
        <v>0</v>
      </c>
      <c r="D30" s="23" t="str">
        <f>'par site'!E28</f>
        <v xml:space="preserve"> </v>
      </c>
      <c r="E30" s="23" t="str">
        <f>'par site'!E38</f>
        <v xml:space="preserve"> </v>
      </c>
      <c r="F30" s="19" t="str">
        <f>'par site'!E48</f>
        <v xml:space="preserve"> </v>
      </c>
      <c r="G30" s="19" t="str">
        <f>'par site'!E58</f>
        <v>9 GA</v>
      </c>
      <c r="H30" s="19">
        <f>'par site'!E68</f>
        <v>0</v>
      </c>
      <c r="I30" s="19" t="str">
        <f>'par site'!E78</f>
        <v xml:space="preserve"> </v>
      </c>
      <c r="J30" s="19" t="str">
        <f>'par site'!E88</f>
        <v>1 HC + 50 GA</v>
      </c>
      <c r="K30" s="19" t="str">
        <f>'par site'!E98</f>
        <v xml:space="preserve"> </v>
      </c>
      <c r="L30" s="19" t="str">
        <f>'par site'!E108</f>
        <v>14 HC</v>
      </c>
      <c r="M30" s="19"/>
    </row>
    <row r="31" spans="1:15" ht="14.45" customHeight="1" x14ac:dyDescent="0.2">
      <c r="A31" s="62"/>
    </row>
    <row r="32" spans="1:15" ht="14.45" customHeight="1" x14ac:dyDescent="0.2">
      <c r="A32" s="62"/>
    </row>
    <row r="33" spans="1:13" ht="17.25" customHeight="1" x14ac:dyDescent="0.3">
      <c r="A33" s="244" t="s">
        <v>122</v>
      </c>
      <c r="B33" s="244"/>
      <c r="C33" s="25"/>
      <c r="D33" s="25"/>
      <c r="E33" s="25"/>
      <c r="F33" s="25"/>
    </row>
    <row r="34" spans="1:13" ht="14.45" customHeight="1" x14ac:dyDescent="0.2">
      <c r="A34" s="15" t="s">
        <v>14</v>
      </c>
      <c r="B34" s="15" t="s">
        <v>15</v>
      </c>
      <c r="C34" s="15" t="s">
        <v>27</v>
      </c>
      <c r="D34" s="8" t="s">
        <v>92</v>
      </c>
      <c r="E34" s="15" t="s">
        <v>16</v>
      </c>
      <c r="F34" s="8" t="s">
        <v>32</v>
      </c>
      <c r="G34" s="8" t="s">
        <v>72</v>
      </c>
      <c r="H34" s="15" t="s">
        <v>17</v>
      </c>
      <c r="I34" s="15" t="s">
        <v>18</v>
      </c>
      <c r="J34" s="15" t="s">
        <v>19</v>
      </c>
      <c r="K34" s="15" t="s">
        <v>48</v>
      </c>
      <c r="L34" s="15" t="s">
        <v>20</v>
      </c>
      <c r="M34" s="15" t="s">
        <v>4</v>
      </c>
    </row>
    <row r="35" spans="1:13" ht="14.45" customHeight="1" x14ac:dyDescent="0.2">
      <c r="A35" s="13" t="s">
        <v>21</v>
      </c>
      <c r="B35" s="11" t="s">
        <v>115</v>
      </c>
      <c r="C35" s="11" t="s">
        <v>52</v>
      </c>
      <c r="D35" s="11" t="s">
        <v>95</v>
      </c>
      <c r="E35" s="13"/>
      <c r="F35" s="124" t="s">
        <v>22</v>
      </c>
      <c r="G35" s="11" t="s">
        <v>75</v>
      </c>
      <c r="H35" s="11" t="s">
        <v>67</v>
      </c>
      <c r="I35" s="11" t="s">
        <v>61</v>
      </c>
      <c r="J35" s="11" t="s">
        <v>34</v>
      </c>
      <c r="K35" s="11" t="s">
        <v>106</v>
      </c>
      <c r="L35" s="11" t="s">
        <v>71</v>
      </c>
      <c r="M35" s="16">
        <v>42705</v>
      </c>
    </row>
    <row r="36" spans="1:13" ht="14.45" customHeight="1" x14ac:dyDescent="0.25">
      <c r="A36" s="13" t="s">
        <v>23</v>
      </c>
      <c r="B36" s="23" t="s">
        <v>150</v>
      </c>
      <c r="C36" s="23" t="s">
        <v>147</v>
      </c>
      <c r="D36" s="23" t="s">
        <v>147</v>
      </c>
      <c r="E36" s="23" t="s">
        <v>49</v>
      </c>
      <c r="F36" s="23" t="s">
        <v>147</v>
      </c>
      <c r="G36" s="23" t="s">
        <v>147</v>
      </c>
      <c r="H36" s="23" t="s">
        <v>147</v>
      </c>
      <c r="I36" s="23" t="s">
        <v>147</v>
      </c>
      <c r="J36" s="23" t="s">
        <v>147</v>
      </c>
      <c r="K36" s="23" t="s">
        <v>149</v>
      </c>
      <c r="L36" s="23" t="s">
        <v>147</v>
      </c>
      <c r="M36" s="19"/>
    </row>
    <row r="37" spans="1:13" ht="14.45" customHeight="1" x14ac:dyDescent="0.25">
      <c r="A37" s="13" t="s">
        <v>24</v>
      </c>
      <c r="B37" s="19">
        <f>'par site'!B9</f>
        <v>72</v>
      </c>
      <c r="C37" s="19">
        <f>'par site'!B19</f>
        <v>71</v>
      </c>
      <c r="D37" s="19">
        <f>'par site'!B29</f>
        <v>0</v>
      </c>
      <c r="E37" s="19">
        <f>'par site'!B39</f>
        <v>0</v>
      </c>
      <c r="F37" s="19">
        <f>'par site'!B49</f>
        <v>39</v>
      </c>
      <c r="G37" s="19">
        <f>'par site'!B59</f>
        <v>33</v>
      </c>
      <c r="H37" s="19">
        <f>'par site'!B69</f>
        <v>114</v>
      </c>
      <c r="I37" s="19">
        <f>'par site'!B79</f>
        <v>47</v>
      </c>
      <c r="J37" s="19">
        <f>'par site'!B89</f>
        <v>533</v>
      </c>
      <c r="K37" s="19">
        <f>'par site'!B99</f>
        <v>3</v>
      </c>
      <c r="L37" s="19">
        <f>'par site'!B109</f>
        <v>62</v>
      </c>
      <c r="M37" s="34">
        <f>SUM(B37:L37)</f>
        <v>974</v>
      </c>
    </row>
    <row r="38" spans="1:13" ht="14.45" customHeight="1" x14ac:dyDescent="0.25">
      <c r="A38" s="13" t="s">
        <v>25</v>
      </c>
      <c r="B38" s="19">
        <f>'par site'!C9</f>
        <v>12</v>
      </c>
      <c r="C38" s="19">
        <f>'par site'!C19</f>
        <v>0</v>
      </c>
      <c r="D38" s="19">
        <f>'par site'!C29</f>
        <v>0</v>
      </c>
      <c r="E38" s="19">
        <f>'par site'!C39</f>
        <v>0</v>
      </c>
      <c r="F38" s="19">
        <f>'par site'!C49</f>
        <v>65</v>
      </c>
      <c r="G38" s="19">
        <f>'par site'!C59</f>
        <v>101</v>
      </c>
      <c r="H38" s="19">
        <f>'par site'!C69</f>
        <v>0</v>
      </c>
      <c r="I38" s="19">
        <f>'par site'!C79</f>
        <v>0</v>
      </c>
      <c r="J38" s="19">
        <f>'par site'!C89</f>
        <v>83</v>
      </c>
      <c r="K38" s="19">
        <f>'par site'!C99</f>
        <v>0</v>
      </c>
      <c r="L38" s="19">
        <f>'par site'!C109</f>
        <v>2</v>
      </c>
      <c r="M38" s="34">
        <f>SUM(B38:L38)</f>
        <v>263</v>
      </c>
    </row>
    <row r="39" spans="1:13" ht="14.45" customHeight="1" x14ac:dyDescent="0.25">
      <c r="A39" s="13" t="s">
        <v>26</v>
      </c>
      <c r="B39" s="19">
        <f>'par site'!D9</f>
        <v>14</v>
      </c>
      <c r="C39" s="19">
        <f>'par site'!D19</f>
        <v>0</v>
      </c>
      <c r="D39" s="19">
        <f>'par site'!D29</f>
        <v>0</v>
      </c>
      <c r="E39" s="19">
        <f>'par site'!D39</f>
        <v>0</v>
      </c>
      <c r="F39" s="19">
        <f>'par site'!D49</f>
        <v>2</v>
      </c>
      <c r="G39" s="19">
        <f>'par site'!D59</f>
        <v>2</v>
      </c>
      <c r="H39" s="19">
        <f>'par site'!D69</f>
        <v>0</v>
      </c>
      <c r="I39" s="19">
        <f>'par site'!D79</f>
        <v>0</v>
      </c>
      <c r="J39" s="19">
        <f>'par site'!D89</f>
        <v>229</v>
      </c>
      <c r="K39" s="19">
        <f>'par site'!D99</f>
        <v>0</v>
      </c>
      <c r="L39" s="19">
        <f>'par site'!D109</f>
        <v>0</v>
      </c>
      <c r="M39" s="34">
        <f>SUM(B39:L39)</f>
        <v>247</v>
      </c>
    </row>
    <row r="40" spans="1:13" ht="14.45" customHeight="1" x14ac:dyDescent="0.25">
      <c r="A40" s="13" t="s">
        <v>3</v>
      </c>
      <c r="B40" s="19">
        <f>'par site'!E9</f>
        <v>0</v>
      </c>
      <c r="C40" s="19" t="str">
        <f>'par site'!E19</f>
        <v xml:space="preserve">1 HC </v>
      </c>
      <c r="D40" s="23"/>
      <c r="E40" s="20" t="str">
        <f>'par site'!E39</f>
        <v xml:space="preserve"> </v>
      </c>
      <c r="F40" s="19" t="str">
        <f>'par site'!E49</f>
        <v>1 GA</v>
      </c>
      <c r="G40" s="19" t="str">
        <f>'par site'!E59</f>
        <v>2 HC + 10 GA</v>
      </c>
      <c r="H40" s="19">
        <f>'par site'!E69</f>
        <v>0</v>
      </c>
      <c r="I40" s="19" t="str">
        <f>'par site'!E79</f>
        <v xml:space="preserve"> </v>
      </c>
      <c r="J40" s="19" t="str">
        <f>'par site'!E89</f>
        <v>1 HC + 2 GA</v>
      </c>
      <c r="K40" s="19" t="str">
        <f>'par site'!E99</f>
        <v xml:space="preserve"> </v>
      </c>
      <c r="L40" s="19" t="str">
        <f>'par site'!E109</f>
        <v>9 HC</v>
      </c>
      <c r="M40" s="19"/>
    </row>
    <row r="41" spans="1:13" ht="14.45" customHeight="1" x14ac:dyDescent="0.2"/>
    <row r="42" spans="1:13" ht="12" customHeight="1" x14ac:dyDescent="0.2"/>
    <row r="43" spans="1:13" ht="16.5" customHeight="1" x14ac:dyDescent="0.3">
      <c r="A43" s="243" t="s">
        <v>123</v>
      </c>
      <c r="B43" s="243"/>
      <c r="C43" s="25"/>
      <c r="D43" s="25"/>
      <c r="E43" s="25"/>
      <c r="F43" s="25"/>
    </row>
    <row r="44" spans="1:13" ht="14.45" customHeight="1" x14ac:dyDescent="0.2">
      <c r="A44" s="15" t="s">
        <v>14</v>
      </c>
      <c r="B44" s="15" t="s">
        <v>15</v>
      </c>
      <c r="C44" s="15" t="s">
        <v>27</v>
      </c>
      <c r="D44" s="8" t="s">
        <v>92</v>
      </c>
      <c r="E44" s="15" t="s">
        <v>16</v>
      </c>
      <c r="F44" s="8" t="s">
        <v>32</v>
      </c>
      <c r="G44" s="8" t="s">
        <v>72</v>
      </c>
      <c r="H44" s="15" t="s">
        <v>17</v>
      </c>
      <c r="I44" s="15" t="s">
        <v>18</v>
      </c>
      <c r="J44" s="15" t="s">
        <v>19</v>
      </c>
      <c r="K44" s="15" t="s">
        <v>37</v>
      </c>
      <c r="L44" s="15" t="s">
        <v>20</v>
      </c>
      <c r="M44" s="15" t="s">
        <v>4</v>
      </c>
    </row>
    <row r="45" spans="1:13" ht="14.45" customHeight="1" x14ac:dyDescent="0.2">
      <c r="A45" s="13" t="s">
        <v>21</v>
      </c>
      <c r="B45" s="11" t="s">
        <v>115</v>
      </c>
      <c r="C45" s="11" t="s">
        <v>52</v>
      </c>
      <c r="D45" s="11" t="s">
        <v>95</v>
      </c>
      <c r="E45" s="13" t="s">
        <v>35</v>
      </c>
      <c r="F45" s="124" t="s">
        <v>65</v>
      </c>
      <c r="G45" s="11" t="s">
        <v>75</v>
      </c>
      <c r="H45" s="11" t="s">
        <v>67</v>
      </c>
      <c r="I45" s="11" t="s">
        <v>61</v>
      </c>
      <c r="J45" s="11" t="s">
        <v>34</v>
      </c>
      <c r="K45" s="11" t="s">
        <v>106</v>
      </c>
      <c r="L45" s="11" t="s">
        <v>71</v>
      </c>
      <c r="M45" s="16">
        <v>42736</v>
      </c>
    </row>
    <row r="46" spans="1:13" ht="14.45" customHeight="1" x14ac:dyDescent="0.25">
      <c r="A46" s="13" t="s">
        <v>23</v>
      </c>
      <c r="B46" s="58">
        <v>43113</v>
      </c>
      <c r="C46" s="58">
        <v>43113</v>
      </c>
      <c r="D46" s="58">
        <v>43113</v>
      </c>
      <c r="E46" s="58"/>
      <c r="F46" s="58">
        <v>43113</v>
      </c>
      <c r="G46" s="58">
        <v>43113</v>
      </c>
      <c r="H46" s="58">
        <v>43113</v>
      </c>
      <c r="I46" s="58">
        <v>43113</v>
      </c>
      <c r="J46" s="58">
        <v>43113</v>
      </c>
      <c r="K46" s="58">
        <v>43112</v>
      </c>
      <c r="L46" s="58">
        <v>43113</v>
      </c>
      <c r="M46" s="19"/>
    </row>
    <row r="47" spans="1:13" ht="14.45" customHeight="1" x14ac:dyDescent="0.25">
      <c r="A47" s="13" t="s">
        <v>24</v>
      </c>
      <c r="B47" s="19">
        <f>'par site'!B10</f>
        <v>81</v>
      </c>
      <c r="C47" s="19">
        <f>'par site'!B20</f>
        <v>96</v>
      </c>
      <c r="D47" s="19">
        <f>'par site'!B30</f>
        <v>0</v>
      </c>
      <c r="E47" s="19" t="str">
        <f>'par site'!B40</f>
        <v xml:space="preserve"> </v>
      </c>
      <c r="F47" s="19">
        <f>'par site'!B50</f>
        <v>88</v>
      </c>
      <c r="G47" s="19">
        <f>'par site'!B60</f>
        <v>9</v>
      </c>
      <c r="H47" s="19">
        <f>'par site'!B70</f>
        <v>112</v>
      </c>
      <c r="I47" s="19">
        <f>'par site'!B80</f>
        <v>50</v>
      </c>
      <c r="J47" s="19">
        <f>'par site'!B90</f>
        <v>516</v>
      </c>
      <c r="K47" s="19">
        <f>'par site'!B100</f>
        <v>8</v>
      </c>
      <c r="L47" s="19">
        <f>'par site'!B110</f>
        <v>328</v>
      </c>
      <c r="M47" s="34">
        <f>SUM(B47:L47)</f>
        <v>1288</v>
      </c>
    </row>
    <row r="48" spans="1:13" ht="14.45" customHeight="1" x14ac:dyDescent="0.25">
      <c r="A48" s="13" t="s">
        <v>25</v>
      </c>
      <c r="B48" s="19">
        <f>'par site'!C10</f>
        <v>6</v>
      </c>
      <c r="C48" s="19">
        <f>'par site'!C20</f>
        <v>0</v>
      </c>
      <c r="D48" s="19">
        <f>'par site'!C30</f>
        <v>0</v>
      </c>
      <c r="E48" s="19" t="str">
        <f>'par site'!C40</f>
        <v xml:space="preserve"> </v>
      </c>
      <c r="F48" s="19">
        <f>'par site'!C50</f>
        <v>28</v>
      </c>
      <c r="G48" s="19">
        <f>'par site'!C60</f>
        <v>76</v>
      </c>
      <c r="H48" s="19">
        <f>'par site'!C70</f>
        <v>0</v>
      </c>
      <c r="I48" s="19">
        <f xml:space="preserve"> 'par site'!C80</f>
        <v>0</v>
      </c>
      <c r="J48" s="19">
        <f>'par site'!C90</f>
        <v>137</v>
      </c>
      <c r="K48" s="19">
        <f>'par site'!C100</f>
        <v>0</v>
      </c>
      <c r="L48" s="19">
        <f>'par site'!C110</f>
        <v>0</v>
      </c>
      <c r="M48" s="34">
        <f>SUM(B48:L48)</f>
        <v>247</v>
      </c>
    </row>
    <row r="49" spans="1:15" ht="14.45" customHeight="1" x14ac:dyDescent="0.25">
      <c r="A49" s="13" t="s">
        <v>26</v>
      </c>
      <c r="B49" s="19">
        <f>'par site'!D10</f>
        <v>57</v>
      </c>
      <c r="C49" s="19">
        <f>'par site'!D20</f>
        <v>0</v>
      </c>
      <c r="D49" s="19">
        <f>'par site'!D30</f>
        <v>0</v>
      </c>
      <c r="E49" s="19" t="str">
        <f>'par site'!D40</f>
        <v xml:space="preserve"> </v>
      </c>
      <c r="F49" s="19">
        <f>'par site'!D50</f>
        <v>1</v>
      </c>
      <c r="G49" s="19">
        <f>'par site'!D60</f>
        <v>0</v>
      </c>
      <c r="H49" s="19">
        <f>'par site'!D70</f>
        <v>0</v>
      </c>
      <c r="I49" s="19">
        <f>'par site'!D80</f>
        <v>0</v>
      </c>
      <c r="J49" s="19">
        <f>'par site'!D90</f>
        <v>64</v>
      </c>
      <c r="K49" s="19">
        <f>'par site'!D100</f>
        <v>0</v>
      </c>
      <c r="L49" s="19">
        <f>'par site'!D110</f>
        <v>0</v>
      </c>
      <c r="M49" s="34">
        <f>SUM(B49:L49)</f>
        <v>122</v>
      </c>
    </row>
    <row r="50" spans="1:15" ht="14.45" customHeight="1" x14ac:dyDescent="0.25">
      <c r="A50" s="13" t="s">
        <v>3</v>
      </c>
      <c r="B50" s="19" t="str">
        <f>'par site'!E10</f>
        <v xml:space="preserve"> </v>
      </c>
      <c r="C50" s="23" t="str">
        <f>'par site'!E20</f>
        <v>2 HC</v>
      </c>
      <c r="D50" s="23" t="str">
        <f>'par site'!E30</f>
        <v xml:space="preserve"> </v>
      </c>
      <c r="E50" s="102" t="str">
        <f>'par site'!E40</f>
        <v xml:space="preserve"> </v>
      </c>
      <c r="F50" s="19">
        <f>'par site'!E50</f>
        <v>0</v>
      </c>
      <c r="G50" s="19" t="str">
        <f>'par site'!E60</f>
        <v>5 GA</v>
      </c>
      <c r="H50" s="23">
        <f>'par site'!E70</f>
        <v>0</v>
      </c>
      <c r="I50" s="23">
        <f>'par site'!E80</f>
        <v>0</v>
      </c>
      <c r="J50" s="19" t="str">
        <f>'par site'!E90</f>
        <v>10 HC +2 GA +2 IF</v>
      </c>
      <c r="K50" s="19" t="str">
        <f>'par site'!E100</f>
        <v xml:space="preserve"> </v>
      </c>
      <c r="L50" s="19" t="str">
        <f>'par site'!E110</f>
        <v>14 HC</v>
      </c>
      <c r="M50" s="19"/>
    </row>
    <row r="51" spans="1:15" ht="14.45" customHeight="1" x14ac:dyDescent="0.2">
      <c r="A51" s="62"/>
    </row>
    <row r="52" spans="1:15" ht="12" customHeight="1" x14ac:dyDescent="0.2"/>
    <row r="53" spans="1:15" ht="17.25" customHeight="1" x14ac:dyDescent="0.3">
      <c r="A53" s="244" t="s">
        <v>124</v>
      </c>
      <c r="B53" s="244"/>
      <c r="C53" s="25"/>
      <c r="D53" s="25"/>
      <c r="E53" s="25"/>
      <c r="F53" s="25"/>
    </row>
    <row r="54" spans="1:15" ht="14.45" customHeight="1" x14ac:dyDescent="0.2">
      <c r="A54" s="8" t="s">
        <v>14</v>
      </c>
      <c r="B54" s="8" t="s">
        <v>15</v>
      </c>
      <c r="C54" s="8" t="s">
        <v>27</v>
      </c>
      <c r="D54" s="8" t="s">
        <v>92</v>
      </c>
      <c r="E54" s="8" t="s">
        <v>16</v>
      </c>
      <c r="F54" s="8" t="s">
        <v>32</v>
      </c>
      <c r="G54" s="8" t="s">
        <v>72</v>
      </c>
      <c r="H54" s="8" t="s">
        <v>17</v>
      </c>
      <c r="I54" s="8" t="s">
        <v>18</v>
      </c>
      <c r="J54" s="8" t="s">
        <v>19</v>
      </c>
      <c r="K54" s="8" t="s">
        <v>48</v>
      </c>
      <c r="L54" s="8" t="s">
        <v>20</v>
      </c>
      <c r="M54" s="8" t="s">
        <v>4</v>
      </c>
    </row>
    <row r="55" spans="1:15" ht="13.5" customHeight="1" x14ac:dyDescent="0.2">
      <c r="A55" s="11" t="s">
        <v>21</v>
      </c>
      <c r="B55" s="11" t="s">
        <v>115</v>
      </c>
      <c r="C55" s="11" t="s">
        <v>52</v>
      </c>
      <c r="D55" s="11" t="s">
        <v>95</v>
      </c>
      <c r="E55" s="11" t="s">
        <v>35</v>
      </c>
      <c r="F55" s="124" t="s">
        <v>65</v>
      </c>
      <c r="G55" s="11" t="s">
        <v>75</v>
      </c>
      <c r="H55" s="11" t="s">
        <v>67</v>
      </c>
      <c r="I55" s="11" t="s">
        <v>61</v>
      </c>
      <c r="J55" s="11" t="s">
        <v>34</v>
      </c>
      <c r="K55" s="11" t="s">
        <v>106</v>
      </c>
      <c r="L55" s="11" t="s">
        <v>71</v>
      </c>
      <c r="M55" s="14">
        <v>41671</v>
      </c>
    </row>
    <row r="56" spans="1:15" ht="14.45" customHeight="1" x14ac:dyDescent="0.25">
      <c r="A56" s="13" t="s">
        <v>23</v>
      </c>
      <c r="B56" s="58">
        <v>43148</v>
      </c>
      <c r="C56" s="58">
        <v>43147</v>
      </c>
      <c r="D56" s="58">
        <v>43148</v>
      </c>
      <c r="E56" s="58"/>
      <c r="F56" s="58">
        <v>43148</v>
      </c>
      <c r="G56" s="58">
        <v>43147</v>
      </c>
      <c r="H56" s="58">
        <v>43148</v>
      </c>
      <c r="I56" s="58">
        <v>43148</v>
      </c>
      <c r="J56" s="58">
        <v>43148</v>
      </c>
      <c r="K56" s="58">
        <v>43147</v>
      </c>
      <c r="L56" s="58">
        <v>43148</v>
      </c>
      <c r="M56" s="19"/>
    </row>
    <row r="57" spans="1:15" ht="14.45" customHeight="1" x14ac:dyDescent="0.25">
      <c r="A57" s="13" t="s">
        <v>24</v>
      </c>
      <c r="B57" s="19">
        <f>'par site'!B11</f>
        <v>75</v>
      </c>
      <c r="C57" s="19">
        <f>'par site'!B21</f>
        <v>298</v>
      </c>
      <c r="D57" s="19">
        <f>'par site'!B31</f>
        <v>0</v>
      </c>
      <c r="E57" s="19" t="str">
        <f>'par site'!B41</f>
        <v xml:space="preserve"> </v>
      </c>
      <c r="F57" s="19">
        <f>'par site'!B51</f>
        <v>73</v>
      </c>
      <c r="G57" s="19">
        <f>'par site'!B61</f>
        <v>15</v>
      </c>
      <c r="H57" s="19">
        <f>'par site'!B71</f>
        <v>101</v>
      </c>
      <c r="I57" s="19">
        <f>'par site'!B81</f>
        <v>26</v>
      </c>
      <c r="J57" s="19">
        <f>'par site'!B91</f>
        <v>281</v>
      </c>
      <c r="K57" s="19">
        <f>'par site'!B101</f>
        <v>5</v>
      </c>
      <c r="L57" s="19">
        <f>'par site'!B111</f>
        <v>95</v>
      </c>
      <c r="M57" s="34">
        <f>SUM(B57:L57)</f>
        <v>969</v>
      </c>
    </row>
    <row r="58" spans="1:15" ht="14.45" customHeight="1" x14ac:dyDescent="0.25">
      <c r="A58" s="13" t="s">
        <v>25</v>
      </c>
      <c r="B58" s="19">
        <f>'par site'!C11</f>
        <v>31</v>
      </c>
      <c r="C58" s="19">
        <f>'par site'!C21</f>
        <v>0</v>
      </c>
      <c r="D58" s="19">
        <f>'par site'!C31</f>
        <v>0</v>
      </c>
      <c r="E58" s="19" t="str">
        <f>'par site'!C41</f>
        <v xml:space="preserve"> </v>
      </c>
      <c r="F58" s="19">
        <f>'par site'!C51</f>
        <v>53</v>
      </c>
      <c r="G58" s="19">
        <f>'par site'!C61</f>
        <v>61</v>
      </c>
      <c r="H58" s="19">
        <f>'par site'!C71</f>
        <v>0</v>
      </c>
      <c r="I58" s="19">
        <f>'par site'!C81</f>
        <v>0</v>
      </c>
      <c r="J58" s="19">
        <f>'par site'!C91</f>
        <v>125</v>
      </c>
      <c r="K58" s="19">
        <f>'par site'!C101</f>
        <v>0</v>
      </c>
      <c r="L58" s="19">
        <f>'par site'!C111</f>
        <v>0</v>
      </c>
      <c r="M58" s="34">
        <f>SUM(B58:L58)</f>
        <v>270</v>
      </c>
    </row>
    <row r="59" spans="1:15" ht="14.45" customHeight="1" x14ac:dyDescent="0.25">
      <c r="A59" s="13" t="s">
        <v>26</v>
      </c>
      <c r="B59" s="19">
        <f>'par site'!D11</f>
        <v>39</v>
      </c>
      <c r="C59" s="19">
        <f>'par site'!D21</f>
        <v>0</v>
      </c>
      <c r="D59" s="23" t="s">
        <v>111</v>
      </c>
      <c r="E59" s="19" t="str">
        <f>'par site'!D41</f>
        <v xml:space="preserve"> </v>
      </c>
      <c r="F59" s="19">
        <f>'par site'!D51</f>
        <v>3</v>
      </c>
      <c r="G59" s="19">
        <f>'par site'!D61</f>
        <v>1</v>
      </c>
      <c r="H59" s="19">
        <f>'par site'!D71</f>
        <v>0</v>
      </c>
      <c r="I59" s="19">
        <f>'par site'!D81</f>
        <v>0</v>
      </c>
      <c r="J59" s="19">
        <f>'par site'!D91</f>
        <v>66</v>
      </c>
      <c r="K59" s="19">
        <f>'par site'!D101</f>
        <v>0</v>
      </c>
      <c r="L59" s="19">
        <f>'par site'!D111</f>
        <v>0</v>
      </c>
      <c r="M59" s="34">
        <f>SUM(B59:L59)</f>
        <v>109</v>
      </c>
    </row>
    <row r="60" spans="1:15" ht="14.45" customHeight="1" x14ac:dyDescent="0.25">
      <c r="A60" s="13" t="s">
        <v>3</v>
      </c>
      <c r="B60" s="19">
        <f>'par site'!E11</f>
        <v>0</v>
      </c>
      <c r="C60" s="19" t="str">
        <f>'par site'!E21</f>
        <v xml:space="preserve"> </v>
      </c>
      <c r="D60" s="23" t="str">
        <f>'par site'!E31</f>
        <v xml:space="preserve"> </v>
      </c>
      <c r="E60" s="19" t="str">
        <f>'par site'!E41</f>
        <v xml:space="preserve"> </v>
      </c>
      <c r="F60" s="19">
        <f>'par site'!E51</f>
        <v>0</v>
      </c>
      <c r="G60" s="23"/>
      <c r="H60" s="19" t="str">
        <f>'par site'!E71</f>
        <v xml:space="preserve"> </v>
      </c>
      <c r="I60" s="19" t="str">
        <f>'par site'!E81</f>
        <v xml:space="preserve"> </v>
      </c>
      <c r="J60" s="19" t="str">
        <f>'par site'!E91</f>
        <v>14 HC(10 Nids)+2GA</v>
      </c>
      <c r="K60" s="19">
        <f>'par site'!E101</f>
        <v>0</v>
      </c>
      <c r="L60" s="19" t="str">
        <f>'par site'!E111</f>
        <v>7 HC</v>
      </c>
      <c r="M60" s="19"/>
    </row>
    <row r="61" spans="1:15" ht="14.45" customHeight="1" x14ac:dyDescent="0.2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</row>
    <row r="62" spans="1:15" ht="12" customHeight="1" x14ac:dyDescent="0.2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</row>
    <row r="63" spans="1:15" ht="17.25" customHeight="1" x14ac:dyDescent="0.3">
      <c r="A63" s="245" t="s">
        <v>125</v>
      </c>
      <c r="B63" s="245"/>
      <c r="C63" s="245"/>
      <c r="D63" s="245"/>
      <c r="E63" s="245"/>
      <c r="F63" s="245"/>
      <c r="G63" s="104"/>
    </row>
    <row r="64" spans="1:15" ht="14.45" customHeight="1" x14ac:dyDescent="0.2">
      <c r="A64" s="15" t="s">
        <v>14</v>
      </c>
      <c r="B64" s="15" t="s">
        <v>15</v>
      </c>
      <c r="C64" s="15" t="s">
        <v>27</v>
      </c>
      <c r="D64" s="8" t="s">
        <v>92</v>
      </c>
      <c r="E64" s="15" t="s">
        <v>16</v>
      </c>
      <c r="F64" s="8" t="s">
        <v>32</v>
      </c>
      <c r="G64" s="8" t="s">
        <v>72</v>
      </c>
      <c r="H64" s="15" t="s">
        <v>17</v>
      </c>
      <c r="I64" s="15" t="s">
        <v>18</v>
      </c>
      <c r="J64" s="15" t="s">
        <v>19</v>
      </c>
      <c r="K64" s="15" t="s">
        <v>45</v>
      </c>
      <c r="L64" s="15" t="s">
        <v>20</v>
      </c>
      <c r="M64" s="15" t="s">
        <v>4</v>
      </c>
    </row>
    <row r="65" spans="1:15" ht="14.45" customHeight="1" x14ac:dyDescent="0.2">
      <c r="A65" s="13" t="s">
        <v>21</v>
      </c>
      <c r="B65" s="11" t="s">
        <v>115</v>
      </c>
      <c r="C65" s="11" t="s">
        <v>52</v>
      </c>
      <c r="D65" s="11" t="s">
        <v>95</v>
      </c>
      <c r="E65" s="13" t="s">
        <v>35</v>
      </c>
      <c r="F65" s="124" t="s">
        <v>65</v>
      </c>
      <c r="G65" s="11" t="s">
        <v>75</v>
      </c>
      <c r="H65" s="11" t="s">
        <v>67</v>
      </c>
      <c r="I65" s="11" t="s">
        <v>61</v>
      </c>
      <c r="J65" s="11" t="s">
        <v>34</v>
      </c>
      <c r="K65" s="13" t="s">
        <v>114</v>
      </c>
      <c r="L65" s="11" t="s">
        <v>71</v>
      </c>
      <c r="M65" s="16">
        <v>42795</v>
      </c>
    </row>
    <row r="66" spans="1:15" ht="14.45" customHeight="1" x14ac:dyDescent="0.25">
      <c r="A66" s="13" t="s">
        <v>23</v>
      </c>
      <c r="B66" s="58">
        <v>43176</v>
      </c>
      <c r="C66" s="58">
        <v>43175</v>
      </c>
      <c r="D66" s="58">
        <v>43177</v>
      </c>
      <c r="E66" s="58"/>
      <c r="F66" s="58">
        <v>43177</v>
      </c>
      <c r="G66" s="58">
        <v>43176</v>
      </c>
      <c r="H66" s="58">
        <v>43176</v>
      </c>
      <c r="I66" s="58">
        <v>43176</v>
      </c>
      <c r="J66" s="58" t="s">
        <v>161</v>
      </c>
      <c r="K66" s="58">
        <v>43178</v>
      </c>
      <c r="L66" s="58">
        <v>43177</v>
      </c>
      <c r="M66" s="19"/>
    </row>
    <row r="67" spans="1:15" ht="14.45" customHeight="1" x14ac:dyDescent="0.25">
      <c r="A67" s="13" t="s">
        <v>24</v>
      </c>
      <c r="B67" s="19">
        <f>'par site'!B12</f>
        <v>61</v>
      </c>
      <c r="C67" s="19">
        <f>'par site'!B22</f>
        <v>35</v>
      </c>
      <c r="D67" s="19">
        <f>'par site'!B32</f>
        <v>0</v>
      </c>
      <c r="E67" s="19" t="str">
        <f>'par site'!B42</f>
        <v xml:space="preserve"> </v>
      </c>
      <c r="F67" s="19">
        <f>'par site'!B52</f>
        <v>6</v>
      </c>
      <c r="G67" s="19">
        <f>'par site'!B62</f>
        <v>20</v>
      </c>
      <c r="H67" s="19">
        <f>'par site'!B72</f>
        <v>42</v>
      </c>
      <c r="I67" s="19">
        <f>'par site'!B82</f>
        <v>7</v>
      </c>
      <c r="J67" s="19">
        <f>'par site'!B92</f>
        <v>88</v>
      </c>
      <c r="K67" s="19">
        <f>'par site'!B102</f>
        <v>6</v>
      </c>
      <c r="L67" s="19">
        <f>'par site'!B112</f>
        <v>12</v>
      </c>
      <c r="M67" s="34">
        <f>SUM(B67:L67)</f>
        <v>277</v>
      </c>
    </row>
    <row r="68" spans="1:15" ht="14.45" customHeight="1" x14ac:dyDescent="0.25">
      <c r="A68" s="13" t="s">
        <v>25</v>
      </c>
      <c r="B68" s="19">
        <f>'par site'!C12</f>
        <v>51</v>
      </c>
      <c r="C68" s="19">
        <f>'par site'!C22</f>
        <v>0</v>
      </c>
      <c r="D68" s="19">
        <f>'par site'!C32</f>
        <v>0</v>
      </c>
      <c r="E68" s="19" t="str">
        <f>'par site'!C42</f>
        <v xml:space="preserve"> </v>
      </c>
      <c r="F68" s="19">
        <f>'par site'!C52</f>
        <v>9</v>
      </c>
      <c r="G68" s="19">
        <f>'par site'!C62</f>
        <v>65</v>
      </c>
      <c r="H68" s="19">
        <f>'par site'!C72</f>
        <v>0</v>
      </c>
      <c r="I68" s="19">
        <f>'par site'!C82</f>
        <v>0</v>
      </c>
      <c r="J68" s="19">
        <f>'par site'!C92</f>
        <v>117</v>
      </c>
      <c r="K68" s="19">
        <f>'par site'!C102</f>
        <v>0</v>
      </c>
      <c r="L68" s="19">
        <f>'par site'!C112</f>
        <v>0</v>
      </c>
      <c r="M68" s="34">
        <f>SUM(B68:L68)</f>
        <v>242</v>
      </c>
    </row>
    <row r="69" spans="1:15" ht="14.45" customHeight="1" x14ac:dyDescent="0.25">
      <c r="A69" s="13" t="s">
        <v>26</v>
      </c>
      <c r="B69" s="19">
        <f>'par site'!D12</f>
        <v>32</v>
      </c>
      <c r="C69" s="19">
        <f>'par site'!D22</f>
        <v>0</v>
      </c>
      <c r="D69" s="19">
        <f>'par site'!D32</f>
        <v>0</v>
      </c>
      <c r="E69" s="19" t="str">
        <f>'par site'!D42</f>
        <v xml:space="preserve"> </v>
      </c>
      <c r="F69" s="19">
        <f>'par site'!D52</f>
        <v>0</v>
      </c>
      <c r="G69" s="19">
        <f>'par site'!D62</f>
        <v>6</v>
      </c>
      <c r="H69" s="19">
        <f>'par site'!D72</f>
        <v>0</v>
      </c>
      <c r="I69" s="19">
        <f>'par site'!D82</f>
        <v>0</v>
      </c>
      <c r="J69" s="19">
        <f>'par site'!D92</f>
        <v>62</v>
      </c>
      <c r="K69" s="19">
        <f>'par site'!D102</f>
        <v>0</v>
      </c>
      <c r="L69" s="19">
        <f>'par site'!D112</f>
        <v>0</v>
      </c>
      <c r="M69" s="34">
        <f>SUM(B69:L69)</f>
        <v>100</v>
      </c>
    </row>
    <row r="70" spans="1:15" ht="14.45" customHeight="1" x14ac:dyDescent="0.25">
      <c r="A70" s="13" t="s">
        <v>3</v>
      </c>
      <c r="B70" s="19" t="str">
        <f>'par site'!E12</f>
        <v xml:space="preserve"> </v>
      </c>
      <c r="C70" s="19" t="str">
        <f xml:space="preserve"> 'par site'!E22</f>
        <v xml:space="preserve"> </v>
      </c>
      <c r="D70" s="19" t="str">
        <f>'par site'!E32</f>
        <v xml:space="preserve"> </v>
      </c>
      <c r="E70" s="19" t="str">
        <f>'par site'!E42</f>
        <v xml:space="preserve"> </v>
      </c>
      <c r="F70" s="19">
        <f>'par site'!E52</f>
        <v>0</v>
      </c>
      <c r="G70" s="19" t="str">
        <f>'par site'!E62</f>
        <v>3 GA</v>
      </c>
      <c r="H70" s="19" t="str">
        <f>'par site'!E72</f>
        <v xml:space="preserve"> </v>
      </c>
      <c r="I70" s="19" t="str">
        <f>'par site'!E82</f>
        <v xml:space="preserve"> </v>
      </c>
      <c r="J70" s="19" t="str">
        <f>'par site'!E92</f>
        <v>18 HC</v>
      </c>
      <c r="K70" s="19" t="str">
        <f>'par site'!E102</f>
        <v xml:space="preserve"> </v>
      </c>
      <c r="L70" s="19" t="str">
        <f>'par site'!E112</f>
        <v>7 HC</v>
      </c>
      <c r="M70" s="19"/>
      <c r="N70" s="61"/>
      <c r="O70" s="61"/>
    </row>
    <row r="71" spans="1:15" ht="15" customHeight="1" x14ac:dyDescent="0.2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26"/>
      <c r="O71" s="226"/>
    </row>
    <row r="72" spans="1:15" ht="15" customHeight="1" x14ac:dyDescent="0.2"/>
    <row r="74" spans="1:15" ht="18.75" x14ac:dyDescent="0.3">
      <c r="A74" s="229" t="s">
        <v>126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</row>
    <row r="81" spans="10:10" ht="14.25" x14ac:dyDescent="0.2">
      <c r="J81" s="103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2:O2"/>
    <mergeCell ref="A13:B13"/>
    <mergeCell ref="A23:B23"/>
    <mergeCell ref="A33:B33"/>
    <mergeCell ref="A3:B3"/>
    <mergeCell ref="A74:O74"/>
    <mergeCell ref="A71:O71"/>
    <mergeCell ref="A43:B43"/>
    <mergeCell ref="A53:B53"/>
    <mergeCell ref="A61:O61"/>
    <mergeCell ref="A62:O62"/>
    <mergeCell ref="A63:F63"/>
  </mergeCells>
  <phoneticPr fontId="0" type="noConversion"/>
  <pageMargins left="0.68" right="0" top="0.78740157480314965" bottom="0.78740157480314965" header="0.54" footer="0.51181102362204722"/>
  <pageSetup paperSize="9" scale="49" fitToHeight="2" orientation="portrait" horizontalDpi="300" verticalDpi="300" r:id="rId1"/>
  <headerFooter alignWithMargins="0"/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topLeftCell="A40" zoomScale="75" zoomScaleNormal="100" workbookViewId="0">
      <selection activeCell="B262" sqref="B262"/>
    </sheetView>
  </sheetViews>
  <sheetFormatPr baseColWidth="10" defaultRowHeight="12.75" x14ac:dyDescent="0.2"/>
  <sheetData>
    <row r="1" spans="1:4" ht="14.1" customHeight="1" x14ac:dyDescent="0.2"/>
    <row r="2" spans="1:4" ht="14.1" customHeight="1" thickBot="1" x14ac:dyDescent="0.25"/>
    <row r="3" spans="1:4" ht="14.25" customHeight="1" thickTop="1" x14ac:dyDescent="0.25">
      <c r="A3" s="247" t="s">
        <v>30</v>
      </c>
      <c r="B3" s="248"/>
      <c r="C3" s="248"/>
      <c r="D3" s="249"/>
    </row>
    <row r="4" spans="1:4" ht="14.1" customHeight="1" x14ac:dyDescent="0.2">
      <c r="A4" s="29" t="s">
        <v>28</v>
      </c>
      <c r="B4" s="7" t="s">
        <v>24</v>
      </c>
      <c r="C4" s="7" t="s">
        <v>1</v>
      </c>
      <c r="D4" s="26" t="s">
        <v>29</v>
      </c>
    </row>
    <row r="5" spans="1:4" ht="14.1" customHeight="1" x14ac:dyDescent="0.2">
      <c r="A5" s="27">
        <v>37895</v>
      </c>
      <c r="B5" s="30">
        <v>71</v>
      </c>
      <c r="C5" s="30">
        <v>574</v>
      </c>
      <c r="D5" s="30">
        <v>87</v>
      </c>
    </row>
    <row r="6" spans="1:4" ht="14.1" customHeight="1" x14ac:dyDescent="0.2">
      <c r="A6" s="27">
        <v>37926</v>
      </c>
      <c r="B6" s="30">
        <v>273</v>
      </c>
      <c r="C6" s="30">
        <v>565</v>
      </c>
      <c r="D6" s="31">
        <v>161</v>
      </c>
    </row>
    <row r="7" spans="1:4" ht="14.1" customHeight="1" x14ac:dyDescent="0.2">
      <c r="A7" s="27">
        <v>37956</v>
      </c>
      <c r="B7" s="30">
        <v>360</v>
      </c>
      <c r="C7" s="30">
        <v>574</v>
      </c>
      <c r="D7" s="31">
        <v>146</v>
      </c>
    </row>
    <row r="8" spans="1:4" ht="14.1" customHeight="1" x14ac:dyDescent="0.2">
      <c r="A8" s="27">
        <v>37987</v>
      </c>
      <c r="B8" s="30">
        <v>383</v>
      </c>
      <c r="C8" s="30">
        <v>543</v>
      </c>
      <c r="D8" s="31">
        <v>220</v>
      </c>
    </row>
    <row r="9" spans="1:4" ht="14.1" customHeight="1" x14ac:dyDescent="0.2">
      <c r="A9" s="27">
        <v>38018</v>
      </c>
      <c r="B9" s="96">
        <v>398</v>
      </c>
      <c r="C9" s="30">
        <v>598</v>
      </c>
      <c r="D9" s="31">
        <v>102</v>
      </c>
    </row>
    <row r="10" spans="1:4" ht="14.1" customHeight="1" thickBot="1" x14ac:dyDescent="0.25">
      <c r="A10" s="28">
        <v>38049</v>
      </c>
      <c r="B10" s="32">
        <v>292</v>
      </c>
      <c r="C10" s="32">
        <v>465</v>
      </c>
      <c r="D10" s="33">
        <v>112</v>
      </c>
    </row>
    <row r="11" spans="1:4" ht="14.1" customHeight="1" thickTop="1" x14ac:dyDescent="0.2">
      <c r="A11" s="60"/>
      <c r="B11" s="59"/>
      <c r="C11" s="59"/>
      <c r="D11" s="59"/>
    </row>
    <row r="12" spans="1:4" ht="14.1" customHeight="1" x14ac:dyDescent="0.2">
      <c r="A12" s="60"/>
      <c r="B12" s="59"/>
      <c r="C12" s="59"/>
      <c r="D12" s="59"/>
    </row>
    <row r="13" spans="1:4" ht="14.1" customHeight="1" x14ac:dyDescent="0.2">
      <c r="A13" s="60"/>
      <c r="B13" s="59"/>
      <c r="C13" s="59"/>
      <c r="D13" s="59"/>
    </row>
    <row r="14" spans="1:4" ht="14.1" customHeight="1" x14ac:dyDescent="0.2">
      <c r="A14" s="60"/>
      <c r="B14" s="59"/>
      <c r="C14" s="59"/>
      <c r="D14" s="59"/>
    </row>
    <row r="15" spans="1:4" ht="14.1" customHeight="1" x14ac:dyDescent="0.2">
      <c r="A15" s="60"/>
      <c r="B15" s="59"/>
      <c r="C15" s="59"/>
      <c r="D15" s="59"/>
    </row>
    <row r="16" spans="1:4" ht="14.1" customHeight="1" x14ac:dyDescent="0.2">
      <c r="A16" s="60"/>
      <c r="B16" s="59"/>
      <c r="C16" s="59"/>
      <c r="D16" s="59"/>
    </row>
    <row r="17" spans="1:4" ht="14.1" customHeight="1" x14ac:dyDescent="0.2">
      <c r="A17" s="60"/>
      <c r="B17" s="59"/>
      <c r="C17" s="59"/>
      <c r="D17" s="59"/>
    </row>
    <row r="18" spans="1:4" ht="14.1" customHeight="1" x14ac:dyDescent="0.2">
      <c r="A18" s="60"/>
      <c r="B18" s="59"/>
      <c r="C18" s="59"/>
      <c r="D18" s="59"/>
    </row>
    <row r="19" spans="1:4" ht="14.1" customHeight="1" x14ac:dyDescent="0.2"/>
    <row r="20" spans="1:4" ht="14.1" customHeight="1" thickBot="1" x14ac:dyDescent="0.25"/>
    <row r="21" spans="1:4" ht="15" customHeight="1" thickTop="1" x14ac:dyDescent="0.25">
      <c r="A21" s="247" t="s">
        <v>33</v>
      </c>
      <c r="B21" s="248"/>
      <c r="C21" s="248"/>
      <c r="D21" s="249"/>
    </row>
    <row r="22" spans="1:4" ht="14.1" customHeight="1" x14ac:dyDescent="0.2">
      <c r="A22" s="29" t="s">
        <v>28</v>
      </c>
      <c r="B22" s="7" t="s">
        <v>24</v>
      </c>
      <c r="C22" s="7" t="s">
        <v>1</v>
      </c>
      <c r="D22" s="26" t="s">
        <v>29</v>
      </c>
    </row>
    <row r="23" spans="1:4" ht="14.1" customHeight="1" x14ac:dyDescent="0.2">
      <c r="A23" s="27">
        <v>38261</v>
      </c>
      <c r="B23" s="30">
        <v>201</v>
      </c>
      <c r="C23" s="30">
        <v>683</v>
      </c>
      <c r="D23" s="31">
        <v>164</v>
      </c>
    </row>
    <row r="24" spans="1:4" ht="14.1" customHeight="1" x14ac:dyDescent="0.2">
      <c r="A24" s="27">
        <v>38292</v>
      </c>
      <c r="B24" s="30">
        <v>461</v>
      </c>
      <c r="C24" s="30">
        <v>844</v>
      </c>
      <c r="D24" s="31">
        <v>214</v>
      </c>
    </row>
    <row r="25" spans="1:4" ht="14.1" customHeight="1" x14ac:dyDescent="0.2">
      <c r="A25" s="27">
        <v>38322</v>
      </c>
      <c r="B25" s="30">
        <v>299</v>
      </c>
      <c r="C25" s="30">
        <v>464</v>
      </c>
      <c r="D25" s="31">
        <v>104</v>
      </c>
    </row>
    <row r="26" spans="1:4" ht="14.1" customHeight="1" x14ac:dyDescent="0.2">
      <c r="A26" s="27">
        <v>38353</v>
      </c>
      <c r="B26" s="30">
        <v>581</v>
      </c>
      <c r="C26" s="30">
        <v>563</v>
      </c>
      <c r="D26" s="31">
        <v>60</v>
      </c>
    </row>
    <row r="27" spans="1:4" ht="14.1" customHeight="1" x14ac:dyDescent="0.2">
      <c r="A27" s="27">
        <v>38384</v>
      </c>
      <c r="B27" s="30">
        <v>155</v>
      </c>
      <c r="C27" s="30">
        <v>379</v>
      </c>
      <c r="D27" s="31">
        <v>57</v>
      </c>
    </row>
    <row r="28" spans="1:4" ht="14.1" customHeight="1" thickBot="1" x14ac:dyDescent="0.25">
      <c r="A28" s="28">
        <v>38414</v>
      </c>
      <c r="B28" s="32">
        <v>134</v>
      </c>
      <c r="C28" s="32">
        <v>313</v>
      </c>
      <c r="D28" s="33">
        <v>118</v>
      </c>
    </row>
    <row r="29" spans="1:4" ht="15" customHeight="1" thickTop="1" x14ac:dyDescent="0.2"/>
    <row r="30" spans="1:4" ht="15" customHeight="1" x14ac:dyDescent="0.2"/>
    <row r="31" spans="1:4" ht="15" customHeight="1" x14ac:dyDescent="0.25">
      <c r="A31" s="256"/>
      <c r="B31" s="256"/>
      <c r="C31" s="256"/>
      <c r="D31" s="256"/>
    </row>
    <row r="32" spans="1:4" ht="15" customHeight="1" x14ac:dyDescent="0.25">
      <c r="A32" s="93"/>
      <c r="B32" s="93"/>
      <c r="C32" s="93"/>
      <c r="D32" s="93"/>
    </row>
    <row r="33" spans="1:4" ht="15" customHeight="1" x14ac:dyDescent="0.25">
      <c r="A33" s="93"/>
      <c r="B33" s="93"/>
      <c r="C33" s="93"/>
      <c r="D33" s="93"/>
    </row>
    <row r="34" spans="1:4" ht="15" customHeight="1" x14ac:dyDescent="0.25">
      <c r="A34" s="93"/>
      <c r="B34" s="93"/>
      <c r="C34" s="93"/>
      <c r="D34" s="93"/>
    </row>
    <row r="35" spans="1:4" ht="15" customHeight="1" x14ac:dyDescent="0.25">
      <c r="A35" s="93"/>
      <c r="B35" s="93"/>
      <c r="C35" s="93"/>
      <c r="D35" s="93"/>
    </row>
    <row r="36" spans="1:4" ht="15" customHeight="1" x14ac:dyDescent="0.25">
      <c r="A36" s="93"/>
      <c r="B36" s="93"/>
      <c r="C36" s="93"/>
      <c r="D36" s="93"/>
    </row>
    <row r="37" spans="1:4" ht="15" customHeight="1" x14ac:dyDescent="0.25">
      <c r="A37" s="93"/>
      <c r="B37" s="93"/>
      <c r="C37" s="93"/>
      <c r="D37" s="93"/>
    </row>
    <row r="38" spans="1:4" ht="15" customHeight="1" x14ac:dyDescent="0.2">
      <c r="A38" s="59"/>
      <c r="B38" s="61"/>
      <c r="C38" s="61"/>
      <c r="D38" s="61"/>
    </row>
    <row r="42" spans="1:4" ht="13.5" thickBot="1" x14ac:dyDescent="0.25"/>
    <row r="43" spans="1:4" ht="16.5" thickTop="1" x14ac:dyDescent="0.25">
      <c r="A43" s="247" t="s">
        <v>36</v>
      </c>
      <c r="B43" s="248"/>
      <c r="C43" s="248"/>
      <c r="D43" s="249"/>
    </row>
    <row r="44" spans="1:4" x14ac:dyDescent="0.2">
      <c r="A44" s="29" t="s">
        <v>28</v>
      </c>
      <c r="B44" s="7" t="s">
        <v>24</v>
      </c>
      <c r="C44" s="7" t="s">
        <v>1</v>
      </c>
      <c r="D44" s="26" t="s">
        <v>29</v>
      </c>
    </row>
    <row r="45" spans="1:4" x14ac:dyDescent="0.2">
      <c r="A45" s="27">
        <v>38626</v>
      </c>
      <c r="B45" s="30">
        <v>244</v>
      </c>
      <c r="C45" s="30">
        <v>920</v>
      </c>
      <c r="D45" s="31">
        <v>218</v>
      </c>
    </row>
    <row r="46" spans="1:4" x14ac:dyDescent="0.2">
      <c r="A46" s="27">
        <v>38657</v>
      </c>
      <c r="B46" s="30">
        <v>477</v>
      </c>
      <c r="C46" s="30">
        <v>718</v>
      </c>
      <c r="D46" s="31">
        <v>207</v>
      </c>
    </row>
    <row r="47" spans="1:4" x14ac:dyDescent="0.2">
      <c r="A47" s="27">
        <v>38687</v>
      </c>
      <c r="B47" s="30">
        <v>298</v>
      </c>
      <c r="C47" s="30">
        <v>424</v>
      </c>
      <c r="D47" s="31">
        <v>165</v>
      </c>
    </row>
    <row r="48" spans="1:4" x14ac:dyDescent="0.2">
      <c r="A48" s="27">
        <v>38718</v>
      </c>
      <c r="B48" s="30">
        <v>446</v>
      </c>
      <c r="C48" s="30">
        <v>351</v>
      </c>
      <c r="D48" s="31">
        <v>116</v>
      </c>
    </row>
    <row r="49" spans="1:4" x14ac:dyDescent="0.2">
      <c r="A49" s="27">
        <v>38749</v>
      </c>
      <c r="B49" s="30">
        <v>499</v>
      </c>
      <c r="C49" s="30">
        <v>335</v>
      </c>
      <c r="D49" s="31">
        <v>103</v>
      </c>
    </row>
    <row r="50" spans="1:4" ht="13.5" thickBot="1" x14ac:dyDescent="0.25">
      <c r="A50" s="28">
        <v>38779</v>
      </c>
      <c r="B50" s="32">
        <v>429</v>
      </c>
      <c r="C50" s="32">
        <v>378</v>
      </c>
      <c r="D50" s="33">
        <v>47</v>
      </c>
    </row>
    <row r="51" spans="1:4" ht="13.5" thickTop="1" x14ac:dyDescent="0.2"/>
    <row r="62" spans="1:4" ht="13.5" thickBot="1" x14ac:dyDescent="0.25"/>
    <row r="63" spans="1:4" ht="16.5" thickTop="1" x14ac:dyDescent="0.25">
      <c r="A63" s="250" t="s">
        <v>46</v>
      </c>
      <c r="B63" s="251"/>
      <c r="C63" s="251"/>
      <c r="D63" s="252"/>
    </row>
    <row r="64" spans="1:4" x14ac:dyDescent="0.2">
      <c r="A64" s="29" t="s">
        <v>28</v>
      </c>
      <c r="B64" s="7" t="s">
        <v>24</v>
      </c>
      <c r="C64" s="7" t="s">
        <v>1</v>
      </c>
      <c r="D64" s="26" t="s">
        <v>29</v>
      </c>
    </row>
    <row r="65" spans="1:4" x14ac:dyDescent="0.2">
      <c r="A65" s="69">
        <v>38961</v>
      </c>
      <c r="B65" s="30">
        <v>6</v>
      </c>
      <c r="C65" s="30">
        <v>526</v>
      </c>
      <c r="D65" s="31">
        <v>241</v>
      </c>
    </row>
    <row r="66" spans="1:4" x14ac:dyDescent="0.2">
      <c r="A66" s="27">
        <v>38991</v>
      </c>
      <c r="B66" s="30">
        <v>215</v>
      </c>
      <c r="C66" s="30">
        <v>679</v>
      </c>
      <c r="D66" s="31">
        <v>231</v>
      </c>
    </row>
    <row r="67" spans="1:4" x14ac:dyDescent="0.2">
      <c r="A67" s="27">
        <v>39022</v>
      </c>
      <c r="B67" s="30">
        <v>439</v>
      </c>
      <c r="C67" s="30">
        <v>752</v>
      </c>
      <c r="D67" s="31">
        <v>239</v>
      </c>
    </row>
    <row r="68" spans="1:4" x14ac:dyDescent="0.2">
      <c r="A68" s="27">
        <v>39052</v>
      </c>
      <c r="B68" s="30">
        <v>482</v>
      </c>
      <c r="C68" s="30">
        <v>709</v>
      </c>
      <c r="D68" s="31">
        <v>229</v>
      </c>
    </row>
    <row r="69" spans="1:4" x14ac:dyDescent="0.2">
      <c r="A69" s="27">
        <v>39083</v>
      </c>
      <c r="B69" s="30">
        <v>558</v>
      </c>
      <c r="C69" s="30">
        <v>581</v>
      </c>
      <c r="D69" s="31">
        <v>176</v>
      </c>
    </row>
    <row r="70" spans="1:4" x14ac:dyDescent="0.2">
      <c r="A70" s="27">
        <v>39114</v>
      </c>
      <c r="B70" s="30">
        <v>572</v>
      </c>
      <c r="C70" s="30">
        <v>371</v>
      </c>
      <c r="D70" s="31">
        <v>135</v>
      </c>
    </row>
    <row r="71" spans="1:4" ht="13.5" thickBot="1" x14ac:dyDescent="0.25">
      <c r="A71" s="28">
        <v>39144</v>
      </c>
      <c r="B71" s="125">
        <v>520</v>
      </c>
      <c r="C71" s="32">
        <v>418</v>
      </c>
      <c r="D71" s="33">
        <v>128</v>
      </c>
    </row>
    <row r="72" spans="1:4" ht="13.5" thickTop="1" x14ac:dyDescent="0.2">
      <c r="A72" s="60"/>
      <c r="B72" s="59"/>
      <c r="C72" s="59"/>
      <c r="D72" s="59"/>
    </row>
    <row r="73" spans="1:4" x14ac:dyDescent="0.2">
      <c r="A73" s="60"/>
      <c r="B73" s="59"/>
      <c r="C73" s="59"/>
      <c r="D73" s="59"/>
    </row>
    <row r="74" spans="1:4" x14ac:dyDescent="0.2">
      <c r="A74" s="60"/>
      <c r="B74" s="59"/>
      <c r="C74" s="59"/>
      <c r="D74" s="59"/>
    </row>
    <row r="75" spans="1:4" x14ac:dyDescent="0.2">
      <c r="A75" s="60"/>
      <c r="B75" s="59"/>
      <c r="C75" s="59"/>
      <c r="D75" s="59"/>
    </row>
    <row r="76" spans="1:4" x14ac:dyDescent="0.2">
      <c r="A76" s="60"/>
      <c r="B76" s="59"/>
      <c r="C76" s="59"/>
      <c r="D76" s="59"/>
    </row>
    <row r="77" spans="1:4" x14ac:dyDescent="0.2">
      <c r="A77" s="60"/>
      <c r="B77" s="59"/>
      <c r="C77" s="59"/>
      <c r="D77" s="59"/>
    </row>
    <row r="78" spans="1:4" x14ac:dyDescent="0.2">
      <c r="A78" s="60"/>
      <c r="B78" s="59"/>
      <c r="C78" s="59"/>
      <c r="D78" s="59"/>
    </row>
    <row r="79" spans="1:4" x14ac:dyDescent="0.2">
      <c r="A79" s="60"/>
      <c r="B79" s="59"/>
      <c r="C79" s="59"/>
      <c r="D79" s="59"/>
    </row>
    <row r="80" spans="1:4" x14ac:dyDescent="0.2">
      <c r="A80" s="60"/>
      <c r="B80" s="59"/>
      <c r="C80" s="59"/>
      <c r="D80" s="59"/>
    </row>
    <row r="81" spans="1:7" x14ac:dyDescent="0.2">
      <c r="A81" s="60"/>
      <c r="B81" s="59"/>
      <c r="C81" s="59"/>
      <c r="D81" s="59"/>
    </row>
    <row r="82" spans="1:7" x14ac:dyDescent="0.2">
      <c r="A82" s="60"/>
      <c r="B82" s="59"/>
      <c r="C82" s="59"/>
      <c r="D82" s="59"/>
    </row>
    <row r="83" spans="1:7" ht="13.5" thickBot="1" x14ac:dyDescent="0.25">
      <c r="A83" s="60"/>
      <c r="B83" s="59"/>
      <c r="C83" s="59"/>
      <c r="D83" s="59"/>
    </row>
    <row r="84" spans="1:7" ht="16.5" thickTop="1" x14ac:dyDescent="0.25">
      <c r="A84" s="250" t="s">
        <v>50</v>
      </c>
      <c r="B84" s="251"/>
      <c r="C84" s="251"/>
      <c r="D84" s="252"/>
    </row>
    <row r="85" spans="1:7" x14ac:dyDescent="0.2">
      <c r="A85" s="29" t="s">
        <v>28</v>
      </c>
      <c r="B85" s="7" t="s">
        <v>24</v>
      </c>
      <c r="C85" s="7" t="s">
        <v>1</v>
      </c>
      <c r="D85" s="26" t="s">
        <v>29</v>
      </c>
    </row>
    <row r="86" spans="1:7" x14ac:dyDescent="0.2">
      <c r="A86" s="69">
        <v>39326</v>
      </c>
      <c r="B86" s="30">
        <v>24</v>
      </c>
      <c r="C86" s="30">
        <v>442</v>
      </c>
      <c r="D86" s="31">
        <v>173</v>
      </c>
    </row>
    <row r="87" spans="1:7" x14ac:dyDescent="0.2">
      <c r="A87" s="27">
        <v>39356</v>
      </c>
      <c r="B87" s="30">
        <v>225</v>
      </c>
      <c r="C87" s="30">
        <v>907</v>
      </c>
      <c r="D87" s="31">
        <v>174</v>
      </c>
    </row>
    <row r="88" spans="1:7" x14ac:dyDescent="0.2">
      <c r="A88" s="27">
        <v>39387</v>
      </c>
      <c r="B88" s="30">
        <v>394</v>
      </c>
      <c r="C88" s="30">
        <v>395</v>
      </c>
      <c r="D88" s="31">
        <v>201</v>
      </c>
      <c r="E88" s="94"/>
      <c r="F88" s="94"/>
      <c r="G88" s="94"/>
    </row>
    <row r="89" spans="1:7" x14ac:dyDescent="0.2">
      <c r="A89" s="27">
        <v>39417</v>
      </c>
      <c r="B89" s="30">
        <v>519</v>
      </c>
      <c r="C89" s="30">
        <v>248</v>
      </c>
      <c r="D89" s="31">
        <v>179</v>
      </c>
    </row>
    <row r="90" spans="1:7" x14ac:dyDescent="0.2">
      <c r="A90" s="27">
        <v>39448</v>
      </c>
      <c r="B90" s="30">
        <v>493</v>
      </c>
      <c r="C90" s="30">
        <v>165</v>
      </c>
      <c r="D90" s="31">
        <v>183</v>
      </c>
    </row>
    <row r="91" spans="1:7" x14ac:dyDescent="0.2">
      <c r="A91" s="27">
        <v>39479</v>
      </c>
      <c r="B91" s="30">
        <v>544</v>
      </c>
      <c r="C91" s="30">
        <v>307</v>
      </c>
      <c r="D91" s="31">
        <v>161</v>
      </c>
    </row>
    <row r="92" spans="1:7" ht="13.5" thickBot="1" x14ac:dyDescent="0.25">
      <c r="A92" s="28">
        <v>39510</v>
      </c>
      <c r="B92" s="32">
        <v>422</v>
      </c>
      <c r="C92" s="32">
        <v>387</v>
      </c>
      <c r="D92" s="33">
        <v>139</v>
      </c>
    </row>
    <row r="93" spans="1:7" ht="13.5" thickTop="1" x14ac:dyDescent="0.2">
      <c r="A93" s="60"/>
      <c r="B93" s="59"/>
      <c r="C93" s="59"/>
      <c r="D93" s="59"/>
    </row>
    <row r="94" spans="1:7" x14ac:dyDescent="0.2">
      <c r="A94" s="60"/>
      <c r="B94" s="59"/>
      <c r="C94" s="59"/>
      <c r="D94" s="59"/>
    </row>
    <row r="95" spans="1:7" x14ac:dyDescent="0.2">
      <c r="A95" s="60"/>
      <c r="B95" s="59"/>
      <c r="C95" s="59"/>
      <c r="D95" s="59"/>
    </row>
    <row r="96" spans="1:7" x14ac:dyDescent="0.2">
      <c r="A96" s="60"/>
      <c r="B96" s="59"/>
      <c r="C96" s="59"/>
      <c r="D96" s="59"/>
    </row>
    <row r="97" spans="1:4" x14ac:dyDescent="0.2">
      <c r="A97" s="60"/>
      <c r="B97" s="59"/>
      <c r="C97" s="59"/>
      <c r="D97" s="59"/>
    </row>
    <row r="98" spans="1:4" x14ac:dyDescent="0.2">
      <c r="A98" s="60"/>
      <c r="B98" s="59"/>
      <c r="C98" s="59"/>
      <c r="D98" s="59"/>
    </row>
    <row r="99" spans="1:4" x14ac:dyDescent="0.2">
      <c r="A99" s="60"/>
      <c r="B99" s="59"/>
      <c r="C99" s="59"/>
      <c r="D99" s="59"/>
    </row>
    <row r="100" spans="1:4" ht="12.75" customHeight="1" x14ac:dyDescent="0.2">
      <c r="A100" s="60"/>
      <c r="B100" s="59"/>
      <c r="C100" s="59"/>
      <c r="D100" s="59"/>
    </row>
    <row r="101" spans="1:4" ht="12.75" customHeight="1" x14ac:dyDescent="0.2">
      <c r="A101" s="60"/>
      <c r="B101" s="59"/>
      <c r="C101" s="59"/>
      <c r="D101" s="59"/>
    </row>
    <row r="102" spans="1:4" ht="12.75" customHeight="1" x14ac:dyDescent="0.2">
      <c r="A102" s="60"/>
      <c r="B102" s="59"/>
      <c r="C102" s="59"/>
      <c r="D102" s="59"/>
    </row>
    <row r="103" spans="1:4" ht="12.75" customHeight="1" x14ac:dyDescent="0.2">
      <c r="A103" s="60"/>
      <c r="B103" s="59"/>
      <c r="C103" s="59"/>
      <c r="D103" s="59"/>
    </row>
    <row r="104" spans="1:4" ht="12.75" customHeight="1" x14ac:dyDescent="0.2">
      <c r="A104" s="60"/>
      <c r="B104" s="59"/>
      <c r="C104" s="59"/>
      <c r="D104" s="59"/>
    </row>
    <row r="105" spans="1:4" ht="12.75" customHeight="1" thickBot="1" x14ac:dyDescent="0.25">
      <c r="A105" s="60"/>
      <c r="B105" s="59"/>
      <c r="C105" s="59"/>
      <c r="D105" s="59"/>
    </row>
    <row r="106" spans="1:4" ht="16.5" customHeight="1" thickTop="1" x14ac:dyDescent="0.25">
      <c r="A106" s="250" t="s">
        <v>51</v>
      </c>
      <c r="B106" s="251"/>
      <c r="C106" s="251"/>
      <c r="D106" s="252"/>
    </row>
    <row r="107" spans="1:4" ht="12.75" customHeight="1" x14ac:dyDescent="0.2">
      <c r="A107" s="29" t="s">
        <v>28</v>
      </c>
      <c r="B107" s="7" t="s">
        <v>24</v>
      </c>
      <c r="C107" s="7" t="s">
        <v>1</v>
      </c>
      <c r="D107" s="26" t="s">
        <v>29</v>
      </c>
    </row>
    <row r="108" spans="1:4" ht="12.75" customHeight="1" x14ac:dyDescent="0.2">
      <c r="A108" s="69">
        <v>39692</v>
      </c>
      <c r="B108" s="30">
        <v>85</v>
      </c>
      <c r="C108" s="30">
        <v>505</v>
      </c>
      <c r="D108" s="31">
        <v>236</v>
      </c>
    </row>
    <row r="109" spans="1:4" ht="12.75" customHeight="1" x14ac:dyDescent="0.2">
      <c r="A109" s="27">
        <v>39722</v>
      </c>
      <c r="B109" s="30">
        <v>200</v>
      </c>
      <c r="C109" s="30">
        <v>591</v>
      </c>
      <c r="D109" s="31">
        <v>130</v>
      </c>
    </row>
    <row r="110" spans="1:4" ht="12.75" customHeight="1" x14ac:dyDescent="0.2">
      <c r="A110" s="27">
        <v>39753</v>
      </c>
      <c r="B110" s="30">
        <v>364</v>
      </c>
      <c r="C110" s="30">
        <v>278</v>
      </c>
      <c r="D110" s="31">
        <v>63</v>
      </c>
    </row>
    <row r="111" spans="1:4" ht="12.75" customHeight="1" x14ac:dyDescent="0.2">
      <c r="A111" s="27">
        <v>39783</v>
      </c>
      <c r="B111" s="30">
        <v>450</v>
      </c>
      <c r="C111" s="30">
        <v>189</v>
      </c>
      <c r="D111" s="31">
        <v>137</v>
      </c>
    </row>
    <row r="112" spans="1:4" ht="12.75" customHeight="1" x14ac:dyDescent="0.2">
      <c r="A112" s="27">
        <v>39814</v>
      </c>
      <c r="B112" s="30">
        <v>508</v>
      </c>
      <c r="C112" s="30">
        <v>168</v>
      </c>
      <c r="D112" s="31">
        <v>81</v>
      </c>
    </row>
    <row r="113" spans="1:4" ht="12.75" customHeight="1" x14ac:dyDescent="0.2">
      <c r="A113" s="27">
        <v>39845</v>
      </c>
      <c r="B113" s="30">
        <v>600</v>
      </c>
      <c r="C113" s="30">
        <v>209</v>
      </c>
      <c r="D113" s="31">
        <v>63</v>
      </c>
    </row>
    <row r="114" spans="1:4" ht="12.75" customHeight="1" thickBot="1" x14ac:dyDescent="0.25">
      <c r="A114" s="28">
        <v>39875</v>
      </c>
      <c r="B114" s="32">
        <v>346</v>
      </c>
      <c r="C114" s="32">
        <v>253</v>
      </c>
      <c r="D114" s="33">
        <v>130</v>
      </c>
    </row>
    <row r="115" spans="1:4" ht="12.75" customHeight="1" thickTop="1" x14ac:dyDescent="0.2">
      <c r="A115" s="60"/>
      <c r="B115" s="59"/>
      <c r="C115" s="59"/>
      <c r="D115" s="59"/>
    </row>
    <row r="116" spans="1:4" ht="12.75" customHeight="1" x14ac:dyDescent="0.2">
      <c r="A116" s="60"/>
      <c r="B116" s="59"/>
      <c r="C116" s="59"/>
      <c r="D116" s="59"/>
    </row>
    <row r="117" spans="1:4" ht="12.75" customHeight="1" x14ac:dyDescent="0.2">
      <c r="A117" s="60"/>
      <c r="B117" s="59"/>
      <c r="C117" s="59"/>
      <c r="D117" s="59"/>
    </row>
    <row r="118" spans="1:4" ht="12.75" customHeight="1" x14ac:dyDescent="0.2">
      <c r="A118" s="60"/>
      <c r="B118" s="59"/>
      <c r="C118" s="59"/>
      <c r="D118" s="59"/>
    </row>
    <row r="119" spans="1:4" ht="12.75" customHeight="1" x14ac:dyDescent="0.2">
      <c r="A119" s="60"/>
      <c r="B119" s="59"/>
      <c r="C119" s="59"/>
      <c r="D119" s="59"/>
    </row>
    <row r="120" spans="1:4" ht="12.75" customHeight="1" x14ac:dyDescent="0.2">
      <c r="A120" s="60"/>
      <c r="B120" s="59"/>
      <c r="C120" s="59"/>
      <c r="D120" s="59"/>
    </row>
    <row r="121" spans="1:4" ht="12.75" customHeight="1" x14ac:dyDescent="0.2">
      <c r="A121" s="60"/>
      <c r="B121" s="59"/>
      <c r="C121" s="59"/>
      <c r="D121" s="59"/>
    </row>
    <row r="122" spans="1:4" ht="12.75" customHeight="1" x14ac:dyDescent="0.2">
      <c r="A122" s="60"/>
      <c r="B122" s="59"/>
      <c r="C122" s="59"/>
      <c r="D122" s="59"/>
    </row>
    <row r="123" spans="1:4" ht="12.75" customHeight="1" x14ac:dyDescent="0.2">
      <c r="A123" s="60"/>
      <c r="B123" s="59"/>
      <c r="C123" s="59"/>
      <c r="D123" s="59"/>
    </row>
    <row r="124" spans="1:4" ht="12.75" customHeight="1" x14ac:dyDescent="0.2">
      <c r="A124" s="60"/>
      <c r="B124" s="59"/>
      <c r="C124" s="59"/>
      <c r="D124" s="59"/>
    </row>
    <row r="125" spans="1:4" ht="12.75" customHeight="1" x14ac:dyDescent="0.2">
      <c r="A125" s="60"/>
      <c r="B125" s="59"/>
      <c r="C125" s="59"/>
      <c r="D125" s="59"/>
    </row>
    <row r="126" spans="1:4" ht="12.75" customHeight="1" x14ac:dyDescent="0.2">
      <c r="A126" s="60"/>
      <c r="B126" s="59"/>
      <c r="C126" s="59"/>
      <c r="D126" s="59"/>
    </row>
    <row r="127" spans="1:4" ht="12.75" customHeight="1" thickBot="1" x14ac:dyDescent="0.25"/>
    <row r="128" spans="1:4" ht="16.5" customHeight="1" thickTop="1" x14ac:dyDescent="0.25">
      <c r="A128" s="250" t="s">
        <v>60</v>
      </c>
      <c r="B128" s="251"/>
      <c r="C128" s="251"/>
      <c r="D128" s="252"/>
    </row>
    <row r="129" spans="1:4" x14ac:dyDescent="0.2">
      <c r="A129" s="29" t="s">
        <v>28</v>
      </c>
      <c r="B129" s="7" t="s">
        <v>24</v>
      </c>
      <c r="C129" s="7" t="s">
        <v>1</v>
      </c>
      <c r="D129" s="26" t="s">
        <v>29</v>
      </c>
    </row>
    <row r="130" spans="1:4" x14ac:dyDescent="0.2">
      <c r="A130" s="69">
        <v>40057</v>
      </c>
      <c r="B130" s="30">
        <v>8</v>
      </c>
      <c r="C130" s="30">
        <v>474</v>
      </c>
      <c r="D130" s="31">
        <v>95</v>
      </c>
    </row>
    <row r="131" spans="1:4" x14ac:dyDescent="0.2">
      <c r="A131" s="69">
        <v>40087</v>
      </c>
      <c r="B131" s="30">
        <v>139</v>
      </c>
      <c r="C131" s="30">
        <v>549</v>
      </c>
      <c r="D131" s="31">
        <v>183</v>
      </c>
    </row>
    <row r="132" spans="1:4" x14ac:dyDescent="0.2">
      <c r="A132" s="69">
        <v>40118</v>
      </c>
      <c r="B132" s="30">
        <v>268</v>
      </c>
      <c r="C132" s="30">
        <v>438</v>
      </c>
      <c r="D132" s="31">
        <v>149</v>
      </c>
    </row>
    <row r="133" spans="1:4" x14ac:dyDescent="0.2">
      <c r="A133" s="69">
        <v>40148</v>
      </c>
      <c r="B133" s="30">
        <v>503</v>
      </c>
      <c r="C133" s="30">
        <v>349</v>
      </c>
      <c r="D133" s="31">
        <v>94</v>
      </c>
    </row>
    <row r="134" spans="1:4" x14ac:dyDescent="0.2">
      <c r="A134" s="69">
        <v>40179</v>
      </c>
      <c r="B134" s="30">
        <v>536</v>
      </c>
      <c r="C134" s="30">
        <v>111</v>
      </c>
      <c r="D134" s="31">
        <v>222</v>
      </c>
    </row>
    <row r="135" spans="1:4" x14ac:dyDescent="0.2">
      <c r="A135" s="69">
        <v>40210</v>
      </c>
      <c r="B135" s="30">
        <v>441</v>
      </c>
      <c r="C135" s="30">
        <v>86</v>
      </c>
      <c r="D135" s="31">
        <v>155</v>
      </c>
    </row>
    <row r="136" spans="1:4" ht="13.5" thickBot="1" x14ac:dyDescent="0.25">
      <c r="A136" s="97">
        <v>40238</v>
      </c>
      <c r="B136" s="32">
        <v>435</v>
      </c>
      <c r="C136" s="32">
        <v>68</v>
      </c>
      <c r="D136" s="33">
        <v>165</v>
      </c>
    </row>
    <row r="137" spans="1:4" ht="13.5" thickTop="1" x14ac:dyDescent="0.2"/>
    <row r="143" spans="1:4" x14ac:dyDescent="0.2">
      <c r="D143" t="s">
        <v>49</v>
      </c>
    </row>
    <row r="146" spans="1:4" ht="13.5" thickBot="1" x14ac:dyDescent="0.25"/>
    <row r="147" spans="1:4" ht="15.75" x14ac:dyDescent="0.25">
      <c r="A147" s="257" t="s">
        <v>63</v>
      </c>
      <c r="B147" s="258"/>
      <c r="C147" s="258"/>
      <c r="D147" s="259"/>
    </row>
    <row r="148" spans="1:4" x14ac:dyDescent="0.2">
      <c r="A148" s="130" t="s">
        <v>28</v>
      </c>
      <c r="B148" s="129" t="s">
        <v>24</v>
      </c>
      <c r="C148" s="129" t="s">
        <v>25</v>
      </c>
      <c r="D148" s="131" t="s">
        <v>26</v>
      </c>
    </row>
    <row r="149" spans="1:4" x14ac:dyDescent="0.2">
      <c r="A149" s="132">
        <v>40422</v>
      </c>
      <c r="B149" s="7">
        <v>3</v>
      </c>
      <c r="C149" s="7">
        <v>274</v>
      </c>
      <c r="D149" s="118">
        <v>37</v>
      </c>
    </row>
    <row r="150" spans="1:4" x14ac:dyDescent="0.2">
      <c r="A150" s="132">
        <v>40452</v>
      </c>
      <c r="B150" s="7">
        <v>168</v>
      </c>
      <c r="C150" s="7">
        <v>510</v>
      </c>
      <c r="D150" s="118">
        <v>111</v>
      </c>
    </row>
    <row r="151" spans="1:4" x14ac:dyDescent="0.2">
      <c r="A151" s="132">
        <v>40483</v>
      </c>
      <c r="B151" s="7">
        <v>390</v>
      </c>
      <c r="C151" s="7">
        <v>311</v>
      </c>
      <c r="D151" s="118">
        <v>134</v>
      </c>
    </row>
    <row r="152" spans="1:4" x14ac:dyDescent="0.2">
      <c r="A152" s="132">
        <v>40513</v>
      </c>
      <c r="B152" s="7">
        <v>470</v>
      </c>
      <c r="C152" s="7">
        <v>137</v>
      </c>
      <c r="D152" s="118">
        <v>132</v>
      </c>
    </row>
    <row r="153" spans="1:4" x14ac:dyDescent="0.2">
      <c r="A153" s="132">
        <v>40544</v>
      </c>
      <c r="B153" s="7">
        <v>607</v>
      </c>
      <c r="C153" s="7">
        <v>174</v>
      </c>
      <c r="D153" s="118">
        <v>135</v>
      </c>
    </row>
    <row r="154" spans="1:4" x14ac:dyDescent="0.2">
      <c r="A154" s="132">
        <v>40575</v>
      </c>
      <c r="B154" s="7">
        <v>571</v>
      </c>
      <c r="C154" s="7">
        <v>176</v>
      </c>
      <c r="D154" s="118">
        <v>122</v>
      </c>
    </row>
    <row r="155" spans="1:4" ht="13.5" thickBot="1" x14ac:dyDescent="0.25">
      <c r="A155" s="133">
        <v>40603</v>
      </c>
      <c r="B155" s="119">
        <v>327</v>
      </c>
      <c r="C155" s="119">
        <v>220</v>
      </c>
      <c r="D155" s="120">
        <v>88</v>
      </c>
    </row>
    <row r="156" spans="1:4" x14ac:dyDescent="0.2">
      <c r="A156" s="60"/>
      <c r="B156" s="61"/>
      <c r="C156" s="61"/>
      <c r="D156" s="61"/>
    </row>
    <row r="157" spans="1:4" x14ac:dyDescent="0.2">
      <c r="A157" s="60"/>
      <c r="B157" s="61"/>
      <c r="C157" s="61"/>
      <c r="D157" s="61"/>
    </row>
    <row r="158" spans="1:4" x14ac:dyDescent="0.2">
      <c r="A158" s="60"/>
      <c r="B158" s="61"/>
      <c r="C158" s="61"/>
      <c r="D158" s="61"/>
    </row>
    <row r="159" spans="1:4" x14ac:dyDescent="0.2">
      <c r="A159" s="60"/>
      <c r="B159" s="61"/>
      <c r="C159" s="61"/>
      <c r="D159" s="61"/>
    </row>
    <row r="160" spans="1:4" x14ac:dyDescent="0.2">
      <c r="A160" s="60"/>
      <c r="B160" s="61"/>
      <c r="C160" s="61"/>
      <c r="D160" s="61"/>
    </row>
    <row r="161" spans="1:5" x14ac:dyDescent="0.2">
      <c r="A161" s="60"/>
      <c r="B161" s="61"/>
      <c r="C161" s="61"/>
      <c r="D161" s="61"/>
    </row>
    <row r="165" spans="1:5" ht="13.5" thickBot="1" x14ac:dyDescent="0.25">
      <c r="A165" s="61"/>
      <c r="B165" s="61"/>
      <c r="D165" s="61"/>
    </row>
    <row r="166" spans="1:5" ht="15.75" x14ac:dyDescent="0.25">
      <c r="A166" s="253" t="s">
        <v>69</v>
      </c>
      <c r="B166" s="254"/>
      <c r="C166" s="254"/>
      <c r="D166" s="255"/>
      <c r="E166" s="61"/>
    </row>
    <row r="167" spans="1:5" x14ac:dyDescent="0.2">
      <c r="A167" s="123" t="s">
        <v>28</v>
      </c>
      <c r="B167" s="121" t="s">
        <v>24</v>
      </c>
      <c r="C167" s="121" t="s">
        <v>25</v>
      </c>
      <c r="D167" s="122" t="s">
        <v>26</v>
      </c>
      <c r="E167" s="61"/>
    </row>
    <row r="168" spans="1:5" x14ac:dyDescent="0.2">
      <c r="A168" s="27">
        <v>40787</v>
      </c>
      <c r="B168" s="7">
        <v>2</v>
      </c>
      <c r="C168" s="7">
        <v>589</v>
      </c>
      <c r="D168" s="118">
        <v>148</v>
      </c>
    </row>
    <row r="169" spans="1:5" x14ac:dyDescent="0.2">
      <c r="A169" s="27">
        <v>40817</v>
      </c>
      <c r="B169" s="7">
        <v>210</v>
      </c>
      <c r="C169" s="7">
        <v>368</v>
      </c>
      <c r="D169" s="118">
        <v>184</v>
      </c>
    </row>
    <row r="170" spans="1:5" x14ac:dyDescent="0.2">
      <c r="A170" s="27">
        <v>40848</v>
      </c>
      <c r="B170" s="7">
        <v>667</v>
      </c>
      <c r="C170" s="7">
        <v>435</v>
      </c>
      <c r="D170" s="118">
        <v>131</v>
      </c>
    </row>
    <row r="171" spans="1:5" x14ac:dyDescent="0.2">
      <c r="A171" s="27">
        <v>40878</v>
      </c>
      <c r="B171" s="7">
        <v>620</v>
      </c>
      <c r="C171" s="7">
        <v>435</v>
      </c>
      <c r="D171" s="118">
        <v>182</v>
      </c>
    </row>
    <row r="172" spans="1:5" x14ac:dyDescent="0.2">
      <c r="A172" s="27">
        <v>40909</v>
      </c>
      <c r="B172" s="7">
        <v>772</v>
      </c>
      <c r="C172" s="7">
        <v>416</v>
      </c>
      <c r="D172" s="118">
        <v>244</v>
      </c>
    </row>
    <row r="173" spans="1:5" x14ac:dyDescent="0.2">
      <c r="A173" s="27">
        <v>40940</v>
      </c>
      <c r="B173" s="7">
        <v>1019</v>
      </c>
      <c r="C173" s="7">
        <v>123</v>
      </c>
      <c r="D173" s="118">
        <v>212</v>
      </c>
    </row>
    <row r="174" spans="1:5" ht="13.5" thickBot="1" x14ac:dyDescent="0.25">
      <c r="A174" s="27">
        <v>40969</v>
      </c>
      <c r="B174" s="119">
        <v>461</v>
      </c>
      <c r="C174" s="119">
        <v>146</v>
      </c>
      <c r="D174" s="120">
        <v>323</v>
      </c>
    </row>
    <row r="184" spans="1:4" ht="13.5" thickBot="1" x14ac:dyDescent="0.25">
      <c r="A184" s="61"/>
      <c r="B184" s="61"/>
      <c r="D184" s="61"/>
    </row>
    <row r="185" spans="1:4" ht="15.75" x14ac:dyDescent="0.25">
      <c r="A185" s="253" t="s">
        <v>68</v>
      </c>
      <c r="B185" s="254"/>
      <c r="C185" s="254"/>
      <c r="D185" s="255"/>
    </row>
    <row r="186" spans="1:4" x14ac:dyDescent="0.2">
      <c r="A186" s="123" t="s">
        <v>28</v>
      </c>
      <c r="B186" s="121" t="s">
        <v>24</v>
      </c>
      <c r="C186" s="121" t="s">
        <v>25</v>
      </c>
      <c r="D186" s="122" t="s">
        <v>26</v>
      </c>
    </row>
    <row r="187" spans="1:4" x14ac:dyDescent="0.2">
      <c r="A187" s="27">
        <v>41153</v>
      </c>
      <c r="B187" s="7">
        <v>24</v>
      </c>
      <c r="C187" s="7">
        <v>209</v>
      </c>
      <c r="D187" s="118">
        <v>61</v>
      </c>
    </row>
    <row r="188" spans="1:4" x14ac:dyDescent="0.2">
      <c r="A188" s="27">
        <v>41183</v>
      </c>
      <c r="B188" s="7">
        <v>249</v>
      </c>
      <c r="C188" s="7">
        <v>339</v>
      </c>
      <c r="D188" s="118">
        <v>76</v>
      </c>
    </row>
    <row r="189" spans="1:4" x14ac:dyDescent="0.2">
      <c r="A189" s="27">
        <v>41214</v>
      </c>
      <c r="B189" s="7">
        <v>547</v>
      </c>
      <c r="C189" s="7">
        <v>156</v>
      </c>
      <c r="D189" s="118">
        <v>143</v>
      </c>
    </row>
    <row r="190" spans="1:4" x14ac:dyDescent="0.2">
      <c r="A190" s="27">
        <v>41244</v>
      </c>
      <c r="B190" s="7">
        <v>818</v>
      </c>
      <c r="C190" s="7">
        <v>197</v>
      </c>
      <c r="D190" s="118">
        <v>123</v>
      </c>
    </row>
    <row r="191" spans="1:4" x14ac:dyDescent="0.2">
      <c r="A191" s="27">
        <v>41275</v>
      </c>
      <c r="B191" s="7">
        <v>1109</v>
      </c>
      <c r="C191" s="7">
        <v>225</v>
      </c>
      <c r="D191" s="118">
        <v>160</v>
      </c>
    </row>
    <row r="192" spans="1:4" x14ac:dyDescent="0.2">
      <c r="A192" s="27">
        <v>41306</v>
      </c>
      <c r="B192" s="7">
        <v>749</v>
      </c>
      <c r="C192" s="7">
        <v>222</v>
      </c>
      <c r="D192" s="118">
        <v>236</v>
      </c>
    </row>
    <row r="193" spans="1:5" ht="13.5" thickBot="1" x14ac:dyDescent="0.25">
      <c r="A193" s="27">
        <v>41334</v>
      </c>
      <c r="B193" s="119">
        <v>228</v>
      </c>
      <c r="C193" s="119">
        <v>270</v>
      </c>
      <c r="D193" s="120">
        <v>113</v>
      </c>
    </row>
    <row r="194" spans="1:5" x14ac:dyDescent="0.2">
      <c r="E194" s="61"/>
    </row>
    <row r="195" spans="1:5" x14ac:dyDescent="0.2">
      <c r="E195" s="61"/>
    </row>
    <row r="200" spans="1:5" ht="13.5" thickBot="1" x14ac:dyDescent="0.25"/>
    <row r="201" spans="1:5" ht="15.75" x14ac:dyDescent="0.25">
      <c r="A201" s="253" t="s">
        <v>74</v>
      </c>
      <c r="B201" s="254"/>
      <c r="C201" s="254"/>
      <c r="D201" s="255"/>
    </row>
    <row r="202" spans="1:5" x14ac:dyDescent="0.2">
      <c r="A202" s="123" t="s">
        <v>28</v>
      </c>
      <c r="B202" s="121" t="s">
        <v>24</v>
      </c>
      <c r="C202" s="121" t="s">
        <v>25</v>
      </c>
      <c r="D202" s="122" t="s">
        <v>26</v>
      </c>
    </row>
    <row r="203" spans="1:5" x14ac:dyDescent="0.2">
      <c r="A203" s="27">
        <v>41518</v>
      </c>
      <c r="B203" s="7">
        <v>56</v>
      </c>
      <c r="C203" s="7">
        <v>168</v>
      </c>
      <c r="D203" s="118">
        <v>28</v>
      </c>
    </row>
    <row r="204" spans="1:5" x14ac:dyDescent="0.2">
      <c r="A204" s="27">
        <v>41548</v>
      </c>
      <c r="B204" s="7">
        <v>406</v>
      </c>
      <c r="C204" s="7">
        <v>225</v>
      </c>
      <c r="D204" s="118">
        <v>73</v>
      </c>
    </row>
    <row r="205" spans="1:5" x14ac:dyDescent="0.2">
      <c r="A205" s="27">
        <v>41579</v>
      </c>
      <c r="B205" s="7">
        <v>532</v>
      </c>
      <c r="C205" s="7">
        <v>334</v>
      </c>
      <c r="D205" s="118">
        <v>151</v>
      </c>
    </row>
    <row r="206" spans="1:5" x14ac:dyDescent="0.2">
      <c r="A206" s="27">
        <v>41609</v>
      </c>
      <c r="B206" s="7">
        <v>543</v>
      </c>
      <c r="C206" s="7">
        <v>237</v>
      </c>
      <c r="D206" s="118">
        <v>119</v>
      </c>
    </row>
    <row r="207" spans="1:5" x14ac:dyDescent="0.2">
      <c r="A207" s="27">
        <v>41640</v>
      </c>
      <c r="B207" s="7">
        <v>495</v>
      </c>
      <c r="C207" s="7">
        <v>127</v>
      </c>
      <c r="D207" s="118">
        <v>188</v>
      </c>
    </row>
    <row r="208" spans="1:5" x14ac:dyDescent="0.2">
      <c r="A208" s="27">
        <v>41671</v>
      </c>
      <c r="B208" s="7">
        <v>631</v>
      </c>
      <c r="C208" s="7">
        <v>118</v>
      </c>
      <c r="D208" s="118">
        <v>162</v>
      </c>
    </row>
    <row r="209" spans="1:4" ht="13.5" thickBot="1" x14ac:dyDescent="0.25">
      <c r="A209" s="27">
        <v>41699</v>
      </c>
      <c r="B209" s="119">
        <v>446</v>
      </c>
      <c r="C209" s="119">
        <v>183</v>
      </c>
      <c r="D209" s="120">
        <v>194</v>
      </c>
    </row>
    <row r="216" spans="1:4" ht="13.5" thickBot="1" x14ac:dyDescent="0.25"/>
    <row r="217" spans="1:4" ht="15.75" x14ac:dyDescent="0.25">
      <c r="A217" s="253" t="s">
        <v>73</v>
      </c>
      <c r="B217" s="254"/>
      <c r="C217" s="254"/>
      <c r="D217" s="255"/>
    </row>
    <row r="218" spans="1:4" x14ac:dyDescent="0.2">
      <c r="A218" s="123" t="s">
        <v>28</v>
      </c>
      <c r="B218" s="121" t="s">
        <v>24</v>
      </c>
      <c r="C218" s="121" t="s">
        <v>25</v>
      </c>
      <c r="D218" s="122" t="s">
        <v>26</v>
      </c>
    </row>
    <row r="219" spans="1:4" x14ac:dyDescent="0.2">
      <c r="A219" s="27">
        <v>41883</v>
      </c>
      <c r="B219" s="7">
        <v>9</v>
      </c>
      <c r="C219" s="7">
        <v>164</v>
      </c>
      <c r="D219" s="118">
        <v>14</v>
      </c>
    </row>
    <row r="220" spans="1:4" x14ac:dyDescent="0.2">
      <c r="A220" s="27">
        <v>41913</v>
      </c>
      <c r="B220" s="7">
        <v>399</v>
      </c>
      <c r="C220" s="7">
        <v>320</v>
      </c>
      <c r="D220" s="118">
        <v>91</v>
      </c>
    </row>
    <row r="221" spans="1:4" x14ac:dyDescent="0.2">
      <c r="A221" s="27">
        <v>41944</v>
      </c>
      <c r="B221" s="7">
        <v>744</v>
      </c>
      <c r="C221" s="7">
        <v>354</v>
      </c>
      <c r="D221" s="118">
        <v>102</v>
      </c>
    </row>
    <row r="222" spans="1:4" x14ac:dyDescent="0.2">
      <c r="A222" s="27">
        <v>41974</v>
      </c>
      <c r="B222" s="7">
        <v>611</v>
      </c>
      <c r="C222" s="7">
        <v>306</v>
      </c>
      <c r="D222" s="118">
        <v>117</v>
      </c>
    </row>
    <row r="223" spans="1:4" x14ac:dyDescent="0.2">
      <c r="A223" s="27">
        <v>42005</v>
      </c>
      <c r="B223" s="7">
        <v>885</v>
      </c>
      <c r="C223" s="7">
        <v>323</v>
      </c>
      <c r="D223" s="118">
        <v>135</v>
      </c>
    </row>
    <row r="224" spans="1:4" x14ac:dyDescent="0.2">
      <c r="A224" s="27">
        <v>42036</v>
      </c>
      <c r="B224" s="7">
        <v>646</v>
      </c>
      <c r="C224" s="7">
        <v>192</v>
      </c>
      <c r="D224" s="118">
        <v>84</v>
      </c>
    </row>
    <row r="225" spans="1:4" ht="13.5" thickBot="1" x14ac:dyDescent="0.25">
      <c r="A225" s="27">
        <v>42064</v>
      </c>
      <c r="B225" s="119">
        <v>298</v>
      </c>
      <c r="C225" s="119">
        <v>245</v>
      </c>
      <c r="D225" s="120">
        <v>90</v>
      </c>
    </row>
    <row r="229" spans="1:4" s="171" customFormat="1" ht="13.5" thickBot="1" x14ac:dyDescent="0.25"/>
    <row r="230" spans="1:4" s="171" customFormat="1" ht="15.75" x14ac:dyDescent="0.25">
      <c r="A230" s="253" t="s">
        <v>103</v>
      </c>
      <c r="B230" s="254"/>
      <c r="C230" s="254"/>
      <c r="D230" s="255"/>
    </row>
    <row r="231" spans="1:4" s="171" customFormat="1" x14ac:dyDescent="0.2">
      <c r="A231" s="123" t="s">
        <v>28</v>
      </c>
      <c r="B231" s="121" t="s">
        <v>24</v>
      </c>
      <c r="C231" s="121" t="s">
        <v>25</v>
      </c>
      <c r="D231" s="122" t="s">
        <v>26</v>
      </c>
    </row>
    <row r="232" spans="1:4" s="171" customFormat="1" x14ac:dyDescent="0.2">
      <c r="A232" s="27">
        <v>42248</v>
      </c>
      <c r="B232" s="7">
        <v>50</v>
      </c>
      <c r="C232" s="7">
        <v>398</v>
      </c>
      <c r="D232" s="118">
        <v>23</v>
      </c>
    </row>
    <row r="233" spans="1:4" s="171" customFormat="1" x14ac:dyDescent="0.2">
      <c r="A233" s="27">
        <v>42278</v>
      </c>
      <c r="B233" s="7">
        <v>348</v>
      </c>
      <c r="C233" s="7">
        <v>374</v>
      </c>
      <c r="D233" s="118">
        <v>106</v>
      </c>
    </row>
    <row r="234" spans="1:4" s="171" customFormat="1" x14ac:dyDescent="0.2">
      <c r="A234" s="27">
        <v>42309</v>
      </c>
      <c r="B234" s="7">
        <v>584</v>
      </c>
      <c r="C234" s="7">
        <v>535</v>
      </c>
      <c r="D234" s="118">
        <v>100</v>
      </c>
    </row>
    <row r="235" spans="1:4" s="171" customFormat="1" x14ac:dyDescent="0.2">
      <c r="A235" s="27">
        <v>42339</v>
      </c>
      <c r="B235" s="7">
        <v>766</v>
      </c>
      <c r="C235" s="7">
        <v>268</v>
      </c>
      <c r="D235" s="118">
        <v>107</v>
      </c>
    </row>
    <row r="236" spans="1:4" x14ac:dyDescent="0.2">
      <c r="A236" s="27">
        <v>42370</v>
      </c>
      <c r="B236" s="7">
        <v>785</v>
      </c>
      <c r="C236" s="7">
        <v>357</v>
      </c>
      <c r="D236" s="118">
        <v>126</v>
      </c>
    </row>
    <row r="237" spans="1:4" x14ac:dyDescent="0.2">
      <c r="A237" s="27">
        <v>42401</v>
      </c>
      <c r="B237" s="7">
        <v>722</v>
      </c>
      <c r="C237" s="7">
        <v>315</v>
      </c>
      <c r="D237" s="118">
        <v>119</v>
      </c>
    </row>
    <row r="238" spans="1:4" ht="13.5" thickBot="1" x14ac:dyDescent="0.25">
      <c r="A238" s="27">
        <v>42430</v>
      </c>
      <c r="B238" s="119">
        <v>471</v>
      </c>
      <c r="C238" s="119">
        <v>363</v>
      </c>
      <c r="D238" s="120">
        <v>55</v>
      </c>
    </row>
    <row r="239" spans="1:4" x14ac:dyDescent="0.2">
      <c r="A239" s="171"/>
      <c r="B239" s="171"/>
      <c r="C239" s="171"/>
      <c r="D239" s="171"/>
    </row>
    <row r="240" spans="1:4" x14ac:dyDescent="0.2">
      <c r="A240" s="171"/>
      <c r="B240" s="171"/>
      <c r="C240" s="171"/>
      <c r="D240" s="171"/>
    </row>
    <row r="241" spans="1:4" x14ac:dyDescent="0.2">
      <c r="A241" s="171"/>
      <c r="B241" s="171"/>
      <c r="C241" s="171"/>
      <c r="D241" s="171"/>
    </row>
    <row r="242" spans="1:4" x14ac:dyDescent="0.2">
      <c r="A242" s="171"/>
      <c r="B242" s="171"/>
      <c r="C242" s="171"/>
      <c r="D242" s="171"/>
    </row>
    <row r="243" spans="1:4" s="189" customFormat="1" ht="13.5" thickBot="1" x14ac:dyDescent="0.25"/>
    <row r="244" spans="1:4" s="189" customFormat="1" ht="15.75" x14ac:dyDescent="0.25">
      <c r="A244" s="253" t="s">
        <v>101</v>
      </c>
      <c r="B244" s="254"/>
      <c r="C244" s="254"/>
      <c r="D244" s="255"/>
    </row>
    <row r="245" spans="1:4" s="189" customFormat="1" x14ac:dyDescent="0.2">
      <c r="A245" s="123" t="s">
        <v>28</v>
      </c>
      <c r="B245" s="121" t="s">
        <v>24</v>
      </c>
      <c r="C245" s="121" t="s">
        <v>25</v>
      </c>
      <c r="D245" s="122" t="s">
        <v>26</v>
      </c>
    </row>
    <row r="246" spans="1:4" s="189" customFormat="1" x14ac:dyDescent="0.2">
      <c r="A246" s="27">
        <v>42614</v>
      </c>
      <c r="B246" s="7">
        <v>78</v>
      </c>
      <c r="C246" s="7">
        <v>79</v>
      </c>
      <c r="D246" s="118">
        <v>60</v>
      </c>
    </row>
    <row r="247" spans="1:4" s="189" customFormat="1" x14ac:dyDescent="0.2">
      <c r="A247" s="27">
        <v>42644</v>
      </c>
      <c r="B247" s="7">
        <v>212</v>
      </c>
      <c r="C247" s="7">
        <v>465</v>
      </c>
      <c r="D247" s="118">
        <v>113</v>
      </c>
    </row>
    <row r="248" spans="1:4" s="189" customFormat="1" x14ac:dyDescent="0.2">
      <c r="A248" s="27">
        <v>42675</v>
      </c>
      <c r="B248" s="7">
        <v>620</v>
      </c>
      <c r="C248" s="7">
        <v>473</v>
      </c>
      <c r="D248" s="118">
        <v>119</v>
      </c>
    </row>
    <row r="249" spans="1:4" s="189" customFormat="1" x14ac:dyDescent="0.2">
      <c r="A249" s="27">
        <v>42705</v>
      </c>
      <c r="B249" s="7">
        <v>630</v>
      </c>
      <c r="C249" s="7">
        <v>553</v>
      </c>
      <c r="D249" s="118">
        <v>130</v>
      </c>
    </row>
    <row r="250" spans="1:4" s="189" customFormat="1" x14ac:dyDescent="0.2">
      <c r="A250" s="27">
        <v>42736</v>
      </c>
      <c r="B250" s="7">
        <v>771</v>
      </c>
      <c r="C250" s="7">
        <v>434</v>
      </c>
      <c r="D250" s="118">
        <v>117</v>
      </c>
    </row>
    <row r="251" spans="1:4" s="189" customFormat="1" x14ac:dyDescent="0.2">
      <c r="A251" s="27">
        <v>42767</v>
      </c>
      <c r="B251" s="7">
        <v>641</v>
      </c>
      <c r="C251" s="7">
        <v>380</v>
      </c>
      <c r="D251" s="118">
        <v>63</v>
      </c>
    </row>
    <row r="252" spans="1:4" s="189" customFormat="1" ht="13.5" thickBot="1" x14ac:dyDescent="0.25">
      <c r="A252" s="27">
        <v>42795</v>
      </c>
      <c r="B252" s="119">
        <v>193</v>
      </c>
      <c r="C252" s="119">
        <v>337</v>
      </c>
      <c r="D252" s="120">
        <v>98</v>
      </c>
    </row>
    <row r="253" spans="1:4" x14ac:dyDescent="0.2">
      <c r="A253" s="171"/>
      <c r="B253" s="171"/>
      <c r="C253" s="171"/>
      <c r="D253" s="171"/>
    </row>
    <row r="254" spans="1:4" s="189" customFormat="1" x14ac:dyDescent="0.2"/>
    <row r="255" spans="1:4" x14ac:dyDescent="0.2">
      <c r="A255" s="171"/>
      <c r="B255" s="171"/>
      <c r="C255" s="171"/>
      <c r="D255" s="171"/>
    </row>
    <row r="258" spans="1:4" ht="13.5" thickBot="1" x14ac:dyDescent="0.25"/>
    <row r="259" spans="1:4" ht="15.75" x14ac:dyDescent="0.25">
      <c r="A259" s="253" t="s">
        <v>117</v>
      </c>
      <c r="B259" s="254"/>
      <c r="C259" s="254"/>
      <c r="D259" s="255"/>
    </row>
    <row r="260" spans="1:4" x14ac:dyDescent="0.2">
      <c r="A260" s="123" t="s">
        <v>28</v>
      </c>
      <c r="B260" s="121" t="s">
        <v>24</v>
      </c>
      <c r="C260" s="121" t="s">
        <v>25</v>
      </c>
      <c r="D260" s="122" t="s">
        <v>26</v>
      </c>
    </row>
    <row r="261" spans="1:4" x14ac:dyDescent="0.2">
      <c r="A261" s="27">
        <v>42979</v>
      </c>
      <c r="B261" s="7">
        <f>'par mois'!M7</f>
        <v>48</v>
      </c>
      <c r="C261" s="7">
        <f>'par mois'!M8</f>
        <v>221</v>
      </c>
      <c r="D261" s="118">
        <f>'par mois'!M9</f>
        <v>16</v>
      </c>
    </row>
    <row r="262" spans="1:4" x14ac:dyDescent="0.2">
      <c r="A262" s="27">
        <v>43009</v>
      </c>
      <c r="B262" s="7">
        <f>'par mois'!M17</f>
        <v>490</v>
      </c>
      <c r="C262" s="7">
        <f>'par mois'!M18</f>
        <v>473</v>
      </c>
      <c r="D262" s="118">
        <f>'par mois'!M19</f>
        <v>132</v>
      </c>
    </row>
    <row r="263" spans="1:4" x14ac:dyDescent="0.2">
      <c r="A263" s="27">
        <v>43040</v>
      </c>
      <c r="B263" s="7">
        <f>'par mois'!M27</f>
        <v>653</v>
      </c>
      <c r="C263" s="7">
        <f>'par mois'!M28</f>
        <v>466</v>
      </c>
      <c r="D263" s="118">
        <f>'par mois'!M29</f>
        <v>207</v>
      </c>
    </row>
    <row r="264" spans="1:4" x14ac:dyDescent="0.2">
      <c r="A264" s="27">
        <v>43070</v>
      </c>
      <c r="B264" s="7">
        <f>'par mois'!M37</f>
        <v>974</v>
      </c>
      <c r="C264" s="7">
        <f>'par mois'!M38</f>
        <v>263</v>
      </c>
      <c r="D264" s="118">
        <f>'par mois'!M39</f>
        <v>247</v>
      </c>
    </row>
    <row r="265" spans="1:4" x14ac:dyDescent="0.2">
      <c r="A265" s="27">
        <v>43101</v>
      </c>
      <c r="B265" s="7">
        <f>'par mois'!M47</f>
        <v>1288</v>
      </c>
      <c r="C265" s="7">
        <f>'par mois'!M48</f>
        <v>247</v>
      </c>
      <c r="D265" s="118">
        <f>'par mois'!M49</f>
        <v>122</v>
      </c>
    </row>
    <row r="266" spans="1:4" x14ac:dyDescent="0.2">
      <c r="A266" s="27">
        <v>43132</v>
      </c>
      <c r="B266" s="7">
        <f>'par mois'!M57</f>
        <v>969</v>
      </c>
      <c r="C266" s="7">
        <f>'par mois'!M58</f>
        <v>270</v>
      </c>
      <c r="D266" s="118">
        <f>'par mois'!M59</f>
        <v>109</v>
      </c>
    </row>
    <row r="267" spans="1:4" ht="13.5" thickBot="1" x14ac:dyDescent="0.25">
      <c r="A267" s="27">
        <v>43160</v>
      </c>
      <c r="B267" s="119">
        <f>'par mois'!M67</f>
        <v>277</v>
      </c>
      <c r="C267" s="119">
        <f>'par mois'!M68</f>
        <v>242</v>
      </c>
      <c r="D267" s="120">
        <f>'par mois'!M69</f>
        <v>100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66:D166"/>
    <mergeCell ref="A31:D31"/>
    <mergeCell ref="A63:D63"/>
    <mergeCell ref="A84:D84"/>
    <mergeCell ref="A259:D259"/>
    <mergeCell ref="A185:D185"/>
    <mergeCell ref="A147:D147"/>
    <mergeCell ref="A201:D201"/>
    <mergeCell ref="A217:D217"/>
    <mergeCell ref="A230:D230"/>
    <mergeCell ref="A244:D244"/>
    <mergeCell ref="A3:D3"/>
    <mergeCell ref="A21:D21"/>
    <mergeCell ref="A106:D106"/>
    <mergeCell ref="A128:D128"/>
    <mergeCell ref="A43:D43"/>
  </mergeCells>
  <phoneticPr fontId="0" type="noConversion"/>
  <pageMargins left="0.78740157480314965" right="0.78740157480314965" top="0.31496062992125984" bottom="0.31496062992125984" header="0.51181102362204722" footer="0.51181102362204722"/>
  <pageSetup paperSize="9" orientation="landscape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29"/>
  <sheetViews>
    <sheetView workbookViewId="0">
      <selection activeCell="G26" sqref="G26"/>
    </sheetView>
  </sheetViews>
  <sheetFormatPr baseColWidth="10" defaultRowHeight="12.75" x14ac:dyDescent="0.2"/>
  <cols>
    <col min="3" max="3" width="12.5703125" customWidth="1"/>
    <col min="6" max="6" width="12.140625" customWidth="1"/>
    <col min="7" max="7" width="14.5703125" customWidth="1"/>
    <col min="8" max="8" width="12.28515625" customWidth="1"/>
    <col min="10" max="10" width="12.85546875" customWidth="1"/>
    <col min="12" max="12" width="13.140625" customWidth="1"/>
    <col min="13" max="13" width="12.85546875" customWidth="1"/>
  </cols>
  <sheetData>
    <row r="4" spans="2:14" x14ac:dyDescent="0.2">
      <c r="D4" s="218" t="s">
        <v>127</v>
      </c>
      <c r="E4" s="218"/>
      <c r="F4" s="218"/>
      <c r="G4" s="218"/>
      <c r="H4" s="218"/>
      <c r="I4" s="218"/>
      <c r="J4" s="218"/>
      <c r="K4" s="218"/>
    </row>
    <row r="5" spans="2:14" ht="13.5" thickBot="1" x14ac:dyDescent="0.25"/>
    <row r="6" spans="2:14" ht="39.75" thickTop="1" thickBot="1" x14ac:dyDescent="0.25">
      <c r="C6" s="113" t="s">
        <v>38</v>
      </c>
      <c r="D6" s="114" t="s">
        <v>53</v>
      </c>
      <c r="E6" s="114" t="s">
        <v>94</v>
      </c>
      <c r="F6" s="114" t="s">
        <v>40</v>
      </c>
      <c r="G6" s="114" t="s">
        <v>54</v>
      </c>
      <c r="H6" s="114" t="s">
        <v>98</v>
      </c>
      <c r="I6" s="114" t="s">
        <v>56</v>
      </c>
      <c r="J6" s="114" t="s">
        <v>57</v>
      </c>
      <c r="K6" s="114" t="s">
        <v>55</v>
      </c>
      <c r="L6" s="114" t="s">
        <v>58</v>
      </c>
      <c r="M6" s="114" t="s">
        <v>59</v>
      </c>
      <c r="N6" s="115" t="s">
        <v>62</v>
      </c>
    </row>
    <row r="7" spans="2:14" ht="16.5" thickTop="1" x14ac:dyDescent="0.25">
      <c r="B7" s="116" t="s">
        <v>47</v>
      </c>
      <c r="C7" s="3">
        <f>'par site'!B6</f>
        <v>0</v>
      </c>
      <c r="D7" s="3">
        <f>'par site'!B16</f>
        <v>2</v>
      </c>
      <c r="E7" s="3">
        <f>'par site'!B26</f>
        <v>0</v>
      </c>
      <c r="F7" s="3">
        <f>'par site'!B36</f>
        <v>0</v>
      </c>
      <c r="G7" s="3">
        <f>'par site'!B46</f>
        <v>5</v>
      </c>
      <c r="H7" s="112">
        <f>'par site'!B56</f>
        <v>5</v>
      </c>
      <c r="I7" s="105">
        <f>'par mois'!H7</f>
        <v>32</v>
      </c>
      <c r="J7" s="3">
        <f>'par site'!B76</f>
        <v>0</v>
      </c>
      <c r="K7" s="3">
        <f>'par site'!B86</f>
        <v>1</v>
      </c>
      <c r="L7" s="3">
        <f>'par site'!B96</f>
        <v>0</v>
      </c>
      <c r="M7" s="3">
        <f>'par site'!B106</f>
        <v>3</v>
      </c>
      <c r="N7" s="106">
        <f t="shared" ref="N7:N13" si="0">SUM(C7:M7)</f>
        <v>48</v>
      </c>
    </row>
    <row r="8" spans="2:14" ht="15.75" x14ac:dyDescent="0.2">
      <c r="B8" s="107" t="s">
        <v>5</v>
      </c>
      <c r="C8" s="108">
        <f>'par site'!B7</f>
        <v>33</v>
      </c>
      <c r="D8" s="108">
        <f>'par site'!B17</f>
        <v>73</v>
      </c>
      <c r="E8" s="108">
        <f>'par site'!B27</f>
        <v>0</v>
      </c>
      <c r="F8" s="92">
        <f>'par site'!B37</f>
        <v>0</v>
      </c>
      <c r="G8" s="108">
        <f>'par mois'!F17</f>
        <v>23</v>
      </c>
      <c r="H8" s="92">
        <f>'par site'!B57</f>
        <v>0</v>
      </c>
      <c r="I8" s="108">
        <f>'par mois'!H17</f>
        <v>248</v>
      </c>
      <c r="J8" s="108">
        <f>'par mois'!I17</f>
        <v>8</v>
      </c>
      <c r="K8" s="108">
        <f>'par mois'!J17</f>
        <v>78</v>
      </c>
      <c r="L8" s="108">
        <f>'par site'!B97</f>
        <v>0</v>
      </c>
      <c r="M8" s="108">
        <f>'par site'!B107</f>
        <v>27</v>
      </c>
      <c r="N8" s="109">
        <f t="shared" si="0"/>
        <v>490</v>
      </c>
    </row>
    <row r="9" spans="2:14" ht="15.75" x14ac:dyDescent="0.2">
      <c r="B9" s="107" t="s">
        <v>10</v>
      </c>
      <c r="C9" s="108">
        <f>'par site'!B8</f>
        <v>59</v>
      </c>
      <c r="D9" s="108">
        <f>'par site'!B18</f>
        <v>48</v>
      </c>
      <c r="E9" s="108">
        <f>'par site'!B28</f>
        <v>0</v>
      </c>
      <c r="F9" s="92">
        <f>'par site'!B38</f>
        <v>0</v>
      </c>
      <c r="G9" s="108">
        <f>'par site'!B48</f>
        <v>57</v>
      </c>
      <c r="H9" s="108">
        <f>'par site'!B58</f>
        <v>7</v>
      </c>
      <c r="I9" s="108">
        <f>'par site'!B68</f>
        <v>103</v>
      </c>
      <c r="J9" s="108">
        <f>'par site'!B78</f>
        <v>37</v>
      </c>
      <c r="K9" s="108">
        <f>'par site'!B88</f>
        <v>335</v>
      </c>
      <c r="L9" s="108">
        <f>'par site'!B98</f>
        <v>1</v>
      </c>
      <c r="M9" s="108">
        <f>'par site'!B108</f>
        <v>6</v>
      </c>
      <c r="N9" s="109">
        <f t="shared" si="0"/>
        <v>653</v>
      </c>
    </row>
    <row r="10" spans="2:14" ht="15.75" x14ac:dyDescent="0.2">
      <c r="B10" s="107" t="s">
        <v>11</v>
      </c>
      <c r="C10" s="108">
        <f>'par site'!B9</f>
        <v>72</v>
      </c>
      <c r="D10" s="108">
        <f>'par site'!B19</f>
        <v>71</v>
      </c>
      <c r="E10" s="108">
        <f>'par site'!B29</f>
        <v>0</v>
      </c>
      <c r="F10" s="92">
        <f>'par site'!B39</f>
        <v>0</v>
      </c>
      <c r="G10" s="108">
        <f>'par site'!B49</f>
        <v>39</v>
      </c>
      <c r="H10" s="108">
        <f>'par site'!B59</f>
        <v>33</v>
      </c>
      <c r="I10" s="108">
        <f>'par site'!B69</f>
        <v>114</v>
      </c>
      <c r="J10" s="108">
        <f>'par site'!B79</f>
        <v>47</v>
      </c>
      <c r="K10" s="108">
        <f>'par site'!B89</f>
        <v>533</v>
      </c>
      <c r="L10" s="108">
        <f>'par site'!B99</f>
        <v>3</v>
      </c>
      <c r="M10" s="108">
        <f>'par site'!B109</f>
        <v>62</v>
      </c>
      <c r="N10" s="109">
        <f t="shared" si="0"/>
        <v>974</v>
      </c>
    </row>
    <row r="11" spans="2:14" ht="15.75" x14ac:dyDescent="0.2">
      <c r="B11" s="107" t="s">
        <v>12</v>
      </c>
      <c r="C11" s="108">
        <f>'par site'!B10</f>
        <v>81</v>
      </c>
      <c r="D11" s="108">
        <f>'par site'!B20</f>
        <v>96</v>
      </c>
      <c r="E11" s="108">
        <f>'par site'!B30</f>
        <v>0</v>
      </c>
      <c r="F11" s="92" t="str">
        <f>'par site'!B40</f>
        <v xml:space="preserve"> </v>
      </c>
      <c r="G11" s="108">
        <f>'par site'!B50</f>
        <v>88</v>
      </c>
      <c r="H11" s="108">
        <f>'par site'!B60</f>
        <v>9</v>
      </c>
      <c r="I11" s="108">
        <f>'par site'!B70</f>
        <v>112</v>
      </c>
      <c r="J11" s="108">
        <f>'par site'!B80</f>
        <v>50</v>
      </c>
      <c r="K11" s="108">
        <f>'par site'!B90</f>
        <v>516</v>
      </c>
      <c r="L11" s="108">
        <f>'par site'!B100</f>
        <v>8</v>
      </c>
      <c r="M11" s="108">
        <f>'par site'!B110</f>
        <v>328</v>
      </c>
      <c r="N11" s="109">
        <f t="shared" si="0"/>
        <v>1288</v>
      </c>
    </row>
    <row r="12" spans="2:14" ht="15.75" x14ac:dyDescent="0.2">
      <c r="B12" s="107" t="s">
        <v>13</v>
      </c>
      <c r="C12" s="108">
        <f>'par site'!B11</f>
        <v>75</v>
      </c>
      <c r="D12" s="108">
        <f>'par site'!B21</f>
        <v>298</v>
      </c>
      <c r="E12" s="108">
        <f>'par site'!B31</f>
        <v>0</v>
      </c>
      <c r="F12" s="92" t="str">
        <f>'par site'!B41</f>
        <v xml:space="preserve"> </v>
      </c>
      <c r="G12" s="108">
        <f>'par site'!B51</f>
        <v>73</v>
      </c>
      <c r="H12" s="108">
        <f>'par site'!B61</f>
        <v>15</v>
      </c>
      <c r="I12" s="108">
        <f>'par site'!B71</f>
        <v>101</v>
      </c>
      <c r="J12" s="108">
        <f>'par site'!B81</f>
        <v>26</v>
      </c>
      <c r="K12" s="108">
        <f>'par site'!B91</f>
        <v>281</v>
      </c>
      <c r="L12" s="108">
        <f>'par site'!B101</f>
        <v>5</v>
      </c>
      <c r="M12" s="108">
        <f>'par site'!B111</f>
        <v>95</v>
      </c>
      <c r="N12" s="109">
        <f t="shared" si="0"/>
        <v>969</v>
      </c>
    </row>
    <row r="13" spans="2:14" ht="16.5" thickBot="1" x14ac:dyDescent="0.25">
      <c r="B13" s="86" t="s">
        <v>31</v>
      </c>
      <c r="C13" s="98">
        <f>'par site'!B12</f>
        <v>61</v>
      </c>
      <c r="D13" s="98">
        <f>'par site'!B22</f>
        <v>35</v>
      </c>
      <c r="E13" s="172">
        <f>'par site'!B32</f>
        <v>0</v>
      </c>
      <c r="F13" s="110" t="str">
        <f>'par site'!B42</f>
        <v xml:space="preserve"> </v>
      </c>
      <c r="G13" s="98">
        <f>'par site'!B52</f>
        <v>6</v>
      </c>
      <c r="H13" s="98">
        <f>'par site'!B62</f>
        <v>20</v>
      </c>
      <c r="I13" s="98">
        <f>'par site'!B72</f>
        <v>42</v>
      </c>
      <c r="J13" s="98">
        <f>'par site'!B82</f>
        <v>7</v>
      </c>
      <c r="K13" s="98">
        <f>'par site'!B92</f>
        <v>88</v>
      </c>
      <c r="L13" s="98">
        <f>'par site'!B102</f>
        <v>6</v>
      </c>
      <c r="M13" s="98">
        <f>'par site'!B112</f>
        <v>12</v>
      </c>
      <c r="N13" s="111">
        <f t="shared" si="0"/>
        <v>277</v>
      </c>
    </row>
    <row r="14" spans="2:14" ht="13.5" thickTop="1" x14ac:dyDescent="0.2">
      <c r="E14" s="151"/>
    </row>
    <row r="15" spans="2:14" x14ac:dyDescent="0.2"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</row>
    <row r="16" spans="2:14" x14ac:dyDescent="0.2">
      <c r="D16" s="159"/>
      <c r="E16" s="136"/>
      <c r="F16" s="136"/>
      <c r="G16" s="136"/>
    </row>
    <row r="17" spans="1:15" s="188" customFormat="1" x14ac:dyDescent="0.2">
      <c r="D17" s="159"/>
      <c r="E17" s="136"/>
      <c r="F17" s="136"/>
      <c r="G17" s="136"/>
    </row>
    <row r="18" spans="1:15" x14ac:dyDescent="0.2">
      <c r="D18" s="214"/>
      <c r="E18" s="214"/>
      <c r="F18" s="214"/>
      <c r="G18" s="214"/>
      <c r="H18" s="214"/>
      <c r="I18" s="214"/>
      <c r="J18" s="214"/>
      <c r="K18" s="214"/>
      <c r="L18" s="214"/>
    </row>
    <row r="19" spans="1:15" x14ac:dyDescent="0.2">
      <c r="B19" s="218" t="s">
        <v>163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</row>
    <row r="20" spans="1:15" x14ac:dyDescent="0.2">
      <c r="A20" s="214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</row>
    <row r="21" spans="1:15" ht="12.75" customHeight="1" x14ac:dyDescent="0.2">
      <c r="A21" s="260" t="s">
        <v>162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158"/>
    </row>
    <row r="22" spans="1:15" x14ac:dyDescent="0.2">
      <c r="A22" s="260"/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158"/>
    </row>
    <row r="26" spans="1:15" x14ac:dyDescent="0.2">
      <c r="L26" s="1"/>
    </row>
    <row r="29" spans="1:15" x14ac:dyDescent="0.2">
      <c r="F29" s="173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1:N22"/>
    <mergeCell ref="D4:K4"/>
    <mergeCell ref="B19:N19"/>
    <mergeCell ref="D15:N15"/>
    <mergeCell ref="A20:N20"/>
    <mergeCell ref="D18:L18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90" zoomScaleNormal="90" workbookViewId="0">
      <selection activeCell="T12" sqref="T12"/>
    </sheetView>
  </sheetViews>
  <sheetFormatPr baseColWidth="10" defaultRowHeight="12.75" x14ac:dyDescent="0.2"/>
  <sheetData>
    <row r="1" spans="1:16" ht="13.5" thickBot="1" x14ac:dyDescent="0.25">
      <c r="O1" s="146"/>
      <c r="P1" s="146"/>
    </row>
    <row r="2" spans="1:16" ht="14.25" thickTop="1" thickBot="1" x14ac:dyDescent="0.25">
      <c r="A2" s="145"/>
      <c r="B2" s="160" t="s">
        <v>89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79"/>
      <c r="O2" s="179"/>
      <c r="P2" s="194"/>
    </row>
    <row r="3" spans="1:16" ht="14.25" thickTop="1" thickBot="1" x14ac:dyDescent="0.25">
      <c r="A3" s="139"/>
      <c r="B3" s="144" t="s">
        <v>77</v>
      </c>
      <c r="C3" s="144" t="s">
        <v>78</v>
      </c>
      <c r="D3" s="144" t="s">
        <v>79</v>
      </c>
      <c r="E3" s="143" t="s">
        <v>80</v>
      </c>
      <c r="F3" s="142" t="s">
        <v>81</v>
      </c>
      <c r="G3" s="144" t="s">
        <v>82</v>
      </c>
      <c r="H3" s="144" t="s">
        <v>83</v>
      </c>
      <c r="I3" s="144" t="s">
        <v>84</v>
      </c>
      <c r="J3" s="144" t="s">
        <v>85</v>
      </c>
      <c r="K3" s="144" t="s">
        <v>86</v>
      </c>
      <c r="L3" s="143" t="s">
        <v>87</v>
      </c>
      <c r="M3" s="142" t="s">
        <v>88</v>
      </c>
      <c r="N3" s="162" t="s">
        <v>96</v>
      </c>
      <c r="O3" s="177" t="s">
        <v>109</v>
      </c>
      <c r="P3" s="201" t="s">
        <v>158</v>
      </c>
    </row>
    <row r="4" spans="1:16" ht="13.5" thickBot="1" x14ac:dyDescent="0.25">
      <c r="A4" s="169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63"/>
      <c r="P4" s="196"/>
    </row>
    <row r="5" spans="1:16" ht="13.5" thickBot="1" x14ac:dyDescent="0.25">
      <c r="A5" s="152" t="s">
        <v>11</v>
      </c>
      <c r="B5" s="144">
        <v>360</v>
      </c>
      <c r="C5" s="144">
        <v>299</v>
      </c>
      <c r="D5" s="144">
        <v>298</v>
      </c>
      <c r="E5" s="144">
        <v>482</v>
      </c>
      <c r="F5" s="144">
        <v>519</v>
      </c>
      <c r="G5" s="144">
        <v>450</v>
      </c>
      <c r="H5" s="144">
        <v>503</v>
      </c>
      <c r="I5" s="144">
        <v>470</v>
      </c>
      <c r="J5" s="144">
        <v>620</v>
      </c>
      <c r="K5" s="144">
        <v>818</v>
      </c>
      <c r="L5" s="144">
        <v>543</v>
      </c>
      <c r="M5" s="142">
        <v>611</v>
      </c>
      <c r="N5" s="162">
        <v>766</v>
      </c>
      <c r="O5" s="195">
        <v>630</v>
      </c>
      <c r="P5" s="193">
        <v>974</v>
      </c>
    </row>
    <row r="6" spans="1:16" ht="14.25" thickTop="1" thickBot="1" x14ac:dyDescent="0.25">
      <c r="A6" s="152" t="s">
        <v>12</v>
      </c>
      <c r="B6" s="144">
        <v>383</v>
      </c>
      <c r="C6" s="144">
        <v>581</v>
      </c>
      <c r="D6" s="144">
        <v>446</v>
      </c>
      <c r="E6" s="144">
        <v>558</v>
      </c>
      <c r="F6" s="144">
        <v>493</v>
      </c>
      <c r="G6" s="144">
        <v>508</v>
      </c>
      <c r="H6" s="144">
        <v>536</v>
      </c>
      <c r="I6" s="144">
        <v>607</v>
      </c>
      <c r="J6" s="144">
        <v>772</v>
      </c>
      <c r="K6" s="144">
        <v>1109</v>
      </c>
      <c r="L6" s="144">
        <v>495</v>
      </c>
      <c r="M6" s="142">
        <v>885</v>
      </c>
      <c r="N6" s="162">
        <v>785</v>
      </c>
      <c r="O6" s="177">
        <v>771</v>
      </c>
      <c r="P6" s="192">
        <v>1288</v>
      </c>
    </row>
    <row r="7" spans="1:16" ht="13.5" thickBot="1" x14ac:dyDescent="0.25">
      <c r="A7" s="153" t="s">
        <v>13</v>
      </c>
      <c r="B7" s="149">
        <v>398</v>
      </c>
      <c r="C7" s="149">
        <v>155</v>
      </c>
      <c r="D7" s="149">
        <v>499</v>
      </c>
      <c r="E7" s="149">
        <v>572</v>
      </c>
      <c r="F7" s="149">
        <v>544</v>
      </c>
      <c r="G7" s="149">
        <v>600</v>
      </c>
      <c r="H7" s="149">
        <v>441</v>
      </c>
      <c r="I7" s="149">
        <v>571</v>
      </c>
      <c r="J7" s="149">
        <v>1019</v>
      </c>
      <c r="K7" s="149">
        <v>749</v>
      </c>
      <c r="L7" s="149">
        <v>631</v>
      </c>
      <c r="M7" s="163">
        <v>646</v>
      </c>
      <c r="N7" s="164">
        <v>722</v>
      </c>
      <c r="O7" s="176">
        <v>632</v>
      </c>
      <c r="P7" s="193">
        <v>969</v>
      </c>
    </row>
    <row r="8" spans="1:16" s="180" customFormat="1" ht="14.25" thickTop="1" thickBot="1" x14ac:dyDescent="0.25">
      <c r="A8" s="183"/>
      <c r="B8" s="184"/>
      <c r="C8" s="184"/>
      <c r="D8" s="184"/>
      <c r="E8" s="184">
        <v>748</v>
      </c>
      <c r="F8" s="184"/>
      <c r="G8" s="184"/>
      <c r="H8" s="199"/>
      <c r="I8" s="203">
        <v>560</v>
      </c>
      <c r="J8" s="190">
        <v>777</v>
      </c>
      <c r="K8" s="190">
        <v>400</v>
      </c>
      <c r="L8" s="190">
        <v>371</v>
      </c>
      <c r="M8" s="190">
        <v>336</v>
      </c>
      <c r="N8" s="198" t="s">
        <v>135</v>
      </c>
      <c r="O8" s="190">
        <v>508</v>
      </c>
      <c r="P8" s="198">
        <v>656</v>
      </c>
    </row>
    <row r="9" spans="1:16" ht="13.5" thickTop="1" x14ac:dyDescent="0.2">
      <c r="A9" s="181"/>
      <c r="B9" s="182"/>
      <c r="C9" s="182"/>
      <c r="D9" s="182"/>
      <c r="E9" s="182"/>
      <c r="F9" s="182"/>
      <c r="G9" s="182"/>
      <c r="H9" s="185" t="s">
        <v>165</v>
      </c>
      <c r="I9" s="182"/>
      <c r="J9" s="151"/>
      <c r="K9" s="182"/>
      <c r="L9" s="151"/>
      <c r="M9" s="151"/>
      <c r="N9" s="182"/>
      <c r="O9" s="175"/>
    </row>
    <row r="10" spans="1:16" ht="13.5" thickBot="1" x14ac:dyDescent="0.25">
      <c r="O10" s="167"/>
      <c r="P10" s="146"/>
    </row>
    <row r="11" spans="1:16" ht="14.25" thickTop="1" thickBot="1" x14ac:dyDescent="0.25">
      <c r="A11" s="145"/>
      <c r="B11" s="160" t="s">
        <v>1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27"/>
      <c r="O11" s="197"/>
      <c r="P11" s="194"/>
    </row>
    <row r="12" spans="1:16" ht="14.25" thickTop="1" thickBot="1" x14ac:dyDescent="0.25">
      <c r="A12" s="154"/>
      <c r="B12" s="144" t="s">
        <v>77</v>
      </c>
      <c r="C12" s="144" t="s">
        <v>78</v>
      </c>
      <c r="D12" s="144" t="s">
        <v>79</v>
      </c>
      <c r="E12" s="142" t="s">
        <v>80</v>
      </c>
      <c r="F12" s="155" t="s">
        <v>81</v>
      </c>
      <c r="G12" s="155" t="s">
        <v>82</v>
      </c>
      <c r="H12" s="155" t="s">
        <v>83</v>
      </c>
      <c r="I12" s="155" t="s">
        <v>84</v>
      </c>
      <c r="J12" s="155" t="s">
        <v>85</v>
      </c>
      <c r="K12" s="155" t="s">
        <v>86</v>
      </c>
      <c r="L12" s="155" t="s">
        <v>87</v>
      </c>
      <c r="M12" s="155" t="s">
        <v>88</v>
      </c>
      <c r="N12" s="165" t="s">
        <v>96</v>
      </c>
      <c r="O12" s="177" t="s">
        <v>109</v>
      </c>
      <c r="P12" s="201" t="s">
        <v>158</v>
      </c>
    </row>
    <row r="13" spans="1:16" ht="14.25" thickTop="1" thickBot="1" x14ac:dyDescent="0.25">
      <c r="A13" s="156"/>
      <c r="B13" s="140"/>
      <c r="C13" s="140"/>
      <c r="D13" s="140"/>
      <c r="E13" s="142"/>
      <c r="F13" s="142"/>
      <c r="G13" s="140"/>
      <c r="H13" s="140"/>
      <c r="I13" s="140"/>
      <c r="J13" s="140"/>
      <c r="K13" s="140"/>
      <c r="L13" s="140"/>
      <c r="M13" s="142"/>
      <c r="N13" s="141"/>
      <c r="O13" s="142"/>
      <c r="P13" s="194"/>
    </row>
    <row r="14" spans="1:16" ht="14.25" thickTop="1" thickBot="1" x14ac:dyDescent="0.25">
      <c r="A14" s="152" t="s">
        <v>11</v>
      </c>
      <c r="B14" s="144">
        <v>574</v>
      </c>
      <c r="C14" s="144">
        <v>464</v>
      </c>
      <c r="D14" s="144">
        <v>424</v>
      </c>
      <c r="E14" s="143">
        <v>709</v>
      </c>
      <c r="F14" s="144">
        <v>248</v>
      </c>
      <c r="G14" s="144">
        <v>189</v>
      </c>
      <c r="H14" s="144">
        <v>349</v>
      </c>
      <c r="I14" s="144">
        <v>137</v>
      </c>
      <c r="J14" s="144">
        <v>435</v>
      </c>
      <c r="K14" s="144">
        <v>197</v>
      </c>
      <c r="L14" s="144">
        <v>237</v>
      </c>
      <c r="M14" s="142">
        <v>306</v>
      </c>
      <c r="N14" s="162">
        <v>368</v>
      </c>
      <c r="O14" s="177">
        <v>553</v>
      </c>
      <c r="P14" s="192">
        <v>263</v>
      </c>
    </row>
    <row r="15" spans="1:16" ht="14.25" thickTop="1" thickBot="1" x14ac:dyDescent="0.25">
      <c r="A15" s="152" t="s">
        <v>12</v>
      </c>
      <c r="B15" s="144">
        <v>543</v>
      </c>
      <c r="C15" s="144">
        <v>563</v>
      </c>
      <c r="D15" s="144">
        <v>351</v>
      </c>
      <c r="E15" s="143">
        <v>581</v>
      </c>
      <c r="F15" s="144">
        <v>165</v>
      </c>
      <c r="G15" s="144">
        <v>168</v>
      </c>
      <c r="H15" s="144">
        <v>111</v>
      </c>
      <c r="I15" s="144">
        <v>174</v>
      </c>
      <c r="J15" s="144">
        <v>416</v>
      </c>
      <c r="K15" s="144">
        <v>225</v>
      </c>
      <c r="L15" s="144">
        <v>127</v>
      </c>
      <c r="M15" s="144">
        <v>323</v>
      </c>
      <c r="N15" s="166">
        <v>357</v>
      </c>
      <c r="O15" s="177">
        <v>434</v>
      </c>
      <c r="P15" s="192">
        <v>247</v>
      </c>
    </row>
    <row r="16" spans="1:16" ht="14.25" thickTop="1" thickBot="1" x14ac:dyDescent="0.25">
      <c r="A16" s="157" t="s">
        <v>13</v>
      </c>
      <c r="B16" s="147">
        <v>598</v>
      </c>
      <c r="C16" s="147">
        <v>379</v>
      </c>
      <c r="D16" s="147">
        <v>335</v>
      </c>
      <c r="E16" s="148">
        <v>371</v>
      </c>
      <c r="F16" s="147">
        <v>307</v>
      </c>
      <c r="G16" s="147">
        <v>209</v>
      </c>
      <c r="H16" s="147">
        <v>86</v>
      </c>
      <c r="I16" s="147">
        <v>176</v>
      </c>
      <c r="J16" s="147">
        <v>123</v>
      </c>
      <c r="K16" s="147">
        <v>222</v>
      </c>
      <c r="L16" s="147">
        <v>118</v>
      </c>
      <c r="M16" s="167">
        <v>192</v>
      </c>
      <c r="N16" s="164">
        <v>315</v>
      </c>
      <c r="O16" s="176">
        <v>370</v>
      </c>
      <c r="P16" s="192">
        <v>270</v>
      </c>
    </row>
    <row r="17" spans="1:16" ht="13.5" thickTop="1" x14ac:dyDescent="0.2">
      <c r="F17" s="151"/>
      <c r="G17" s="151"/>
      <c r="N17" s="151"/>
      <c r="O17" s="175"/>
    </row>
    <row r="18" spans="1:16" ht="13.5" thickBot="1" x14ac:dyDescent="0.25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O18" s="167"/>
      <c r="P18" s="146"/>
    </row>
    <row r="19" spans="1:16" ht="14.25" thickTop="1" thickBot="1" x14ac:dyDescent="0.25">
      <c r="A19" s="145"/>
      <c r="B19" s="160" t="s">
        <v>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79"/>
      <c r="O19" s="197"/>
      <c r="P19" s="200"/>
    </row>
    <row r="20" spans="1:16" ht="14.25" thickTop="1" thickBot="1" x14ac:dyDescent="0.25">
      <c r="A20" s="154"/>
      <c r="B20" s="144" t="s">
        <v>77</v>
      </c>
      <c r="C20" s="144" t="s">
        <v>78</v>
      </c>
      <c r="D20" s="144" t="s">
        <v>79</v>
      </c>
      <c r="E20" s="144" t="s">
        <v>80</v>
      </c>
      <c r="F20" s="144" t="s">
        <v>81</v>
      </c>
      <c r="G20" s="143" t="s">
        <v>82</v>
      </c>
      <c r="H20" s="144" t="s">
        <v>83</v>
      </c>
      <c r="I20" s="144" t="s">
        <v>84</v>
      </c>
      <c r="J20" s="144" t="s">
        <v>85</v>
      </c>
      <c r="K20" s="144" t="s">
        <v>86</v>
      </c>
      <c r="L20" s="144" t="s">
        <v>87</v>
      </c>
      <c r="M20" s="142" t="s">
        <v>88</v>
      </c>
      <c r="N20" s="170" t="s">
        <v>96</v>
      </c>
      <c r="O20" s="178" t="s">
        <v>109</v>
      </c>
      <c r="P20" s="201" t="s">
        <v>158</v>
      </c>
    </row>
    <row r="21" spans="1:16" ht="14.25" thickTop="1" thickBot="1" x14ac:dyDescent="0.25">
      <c r="A21" s="156"/>
      <c r="B21" s="59"/>
      <c r="C21" s="59"/>
      <c r="D21" s="59"/>
      <c r="E21" s="59"/>
      <c r="F21" s="59"/>
      <c r="G21" s="59"/>
      <c r="H21" s="142"/>
      <c r="I21" s="59"/>
      <c r="J21" s="59"/>
      <c r="K21" s="59"/>
      <c r="L21" s="59"/>
      <c r="M21" s="59"/>
      <c r="N21" s="141"/>
      <c r="O21" s="142"/>
      <c r="P21" s="194"/>
    </row>
    <row r="22" spans="1:16" ht="14.25" thickTop="1" thickBot="1" x14ac:dyDescent="0.25">
      <c r="A22" s="152" t="s">
        <v>11</v>
      </c>
      <c r="B22" s="144">
        <v>146</v>
      </c>
      <c r="C22" s="144">
        <v>104</v>
      </c>
      <c r="D22" s="144">
        <v>165</v>
      </c>
      <c r="E22" s="144">
        <v>229</v>
      </c>
      <c r="F22" s="144">
        <v>179</v>
      </c>
      <c r="G22" s="143">
        <v>137</v>
      </c>
      <c r="H22" s="144">
        <v>94</v>
      </c>
      <c r="I22" s="144">
        <v>132</v>
      </c>
      <c r="J22" s="144">
        <v>182</v>
      </c>
      <c r="K22" s="144">
        <v>123</v>
      </c>
      <c r="L22" s="144">
        <v>119</v>
      </c>
      <c r="M22" s="142">
        <v>117</v>
      </c>
      <c r="N22" s="162">
        <v>107</v>
      </c>
      <c r="O22" s="177">
        <v>130</v>
      </c>
      <c r="P22" s="192">
        <v>247</v>
      </c>
    </row>
    <row r="23" spans="1:16" ht="14.25" thickTop="1" thickBot="1" x14ac:dyDescent="0.25">
      <c r="A23" s="152" t="s">
        <v>12</v>
      </c>
      <c r="B23" s="144">
        <v>220</v>
      </c>
      <c r="C23" s="144">
        <v>60</v>
      </c>
      <c r="D23" s="144">
        <v>116</v>
      </c>
      <c r="E23" s="144">
        <v>176</v>
      </c>
      <c r="F23" s="144">
        <v>183</v>
      </c>
      <c r="G23" s="143">
        <v>81</v>
      </c>
      <c r="H23" s="144">
        <v>222</v>
      </c>
      <c r="I23" s="144">
        <v>135</v>
      </c>
      <c r="J23" s="144">
        <v>244</v>
      </c>
      <c r="K23" s="144">
        <v>160</v>
      </c>
      <c r="L23" s="144">
        <v>188</v>
      </c>
      <c r="M23" s="144">
        <v>136</v>
      </c>
      <c r="N23" s="168">
        <v>126</v>
      </c>
      <c r="O23" s="178">
        <v>117</v>
      </c>
      <c r="P23" s="192">
        <v>122</v>
      </c>
    </row>
    <row r="24" spans="1:16" ht="14.25" thickTop="1" thickBot="1" x14ac:dyDescent="0.25">
      <c r="A24" s="153" t="s">
        <v>13</v>
      </c>
      <c r="B24" s="149">
        <v>102</v>
      </c>
      <c r="C24" s="149">
        <v>57</v>
      </c>
      <c r="D24" s="149">
        <v>103</v>
      </c>
      <c r="E24" s="149">
        <v>135</v>
      </c>
      <c r="F24" s="149">
        <v>161</v>
      </c>
      <c r="G24" s="150">
        <v>63</v>
      </c>
      <c r="H24" s="149">
        <v>155</v>
      </c>
      <c r="I24" s="149">
        <v>122</v>
      </c>
      <c r="J24" s="149">
        <v>212</v>
      </c>
      <c r="K24" s="149">
        <v>236</v>
      </c>
      <c r="L24" s="149">
        <v>162</v>
      </c>
      <c r="M24" s="163">
        <v>84</v>
      </c>
      <c r="N24" s="164">
        <v>119</v>
      </c>
      <c r="O24" s="176">
        <v>63</v>
      </c>
      <c r="P24" s="192">
        <v>109</v>
      </c>
    </row>
    <row r="25" spans="1:16" ht="13.5" thickTop="1" x14ac:dyDescent="0.2">
      <c r="A25" s="139"/>
      <c r="N25" s="151"/>
    </row>
    <row r="30" spans="1:16" x14ac:dyDescent="0.2">
      <c r="O30" s="186"/>
    </row>
    <row r="33" spans="6:15" x14ac:dyDescent="0.2">
      <c r="F33" s="61"/>
    </row>
    <row r="37" spans="6:15" x14ac:dyDescent="0.2">
      <c r="O37" s="191"/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par site</vt:lpstr>
      <vt:lpstr>graph site</vt:lpstr>
      <vt:lpstr>par mois</vt:lpstr>
      <vt:lpstr>graph mois</vt:lpstr>
      <vt:lpstr>Cormoran</vt:lpstr>
      <vt:lpstr>Evolut par année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Utilisateur</cp:lastModifiedBy>
  <cp:lastPrinted>2007-09-02T20:04:31Z</cp:lastPrinted>
  <dcterms:created xsi:type="dcterms:W3CDTF">1996-10-21T11:03:58Z</dcterms:created>
  <dcterms:modified xsi:type="dcterms:W3CDTF">2019-02-18T14:55:48Z</dcterms:modified>
</cp:coreProperties>
</file>